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P:\nolanville\2022\22-114 The Plaza WW Rehab - PH III\ENG\30\Addendum No. 5\"/>
    </mc:Choice>
  </mc:AlternateContent>
  <xr:revisionPtr revIDLastSave="0" documentId="13_ncr:1_{DA865E19-08DD-4E60-B0D2-B6AFBA74C511}" xr6:coauthVersionLast="47" xr6:coauthVersionMax="47" xr10:uidLastSave="{00000000-0000-0000-0000-000000000000}"/>
  <workbookProtection workbookAlgorithmName="SHA-512" workbookHashValue="UnUZj7SamayaLlwEznl3f88uaf1tCAkRC7ENCy49IEvJOyHQ8xLPtsIsv9co4tXqqbyuIZP8TyGY9Gx8fQNXYA==" workbookSaltValue="GuVrmX+ewX5CTpzc9By7Mg==" workbookSpinCount="100000" lockStructure="1"/>
  <bookViews>
    <workbookView xWindow="-120" yWindow="-120" windowWidth="29040" windowHeight="15840" activeTab="1" xr2:uid="{B085F9A2-4234-43D7-8513-D5C396DC8303}"/>
  </bookViews>
  <sheets>
    <sheet name="Pgs 1-2" sheetId="5" r:id="rId1"/>
    <sheet name="Base Bid" sheetId="1" r:id="rId2"/>
    <sheet name="Add Alt. A" sheetId="2" r:id="rId3"/>
    <sheet name="Add Alt. B" sheetId="3" r:id="rId4"/>
    <sheet name="Add Alt. C" sheetId="4" r:id="rId5"/>
    <sheet name="Add Alt. D" sheetId="7" r:id="rId6"/>
    <sheet name="Summary" sheetId="6" r:id="rId7"/>
  </sheets>
  <definedNames>
    <definedName name="_xlnm.Print_Area" localSheetId="2">'Add Alt. A'!$A$1:$L$155</definedName>
    <definedName name="_xlnm.Print_Area" localSheetId="3">'Add Alt. B'!$A$1:$L$131</definedName>
    <definedName name="_xlnm.Print_Area" localSheetId="4">'Add Alt. C'!$A$1:$L$131</definedName>
    <definedName name="_xlnm.Print_Area" localSheetId="5">'Add Alt. D'!$A$1:$L$71</definedName>
    <definedName name="_xlnm.Print_Area" localSheetId="1">'Base Bid'!$A$1:$L$163</definedName>
    <definedName name="_xlnm.Print_Area" localSheetId="0">'Pgs 1-2'!$A$1:$H$84</definedName>
    <definedName name="_xlnm.Print_Area" localSheetId="6">Summary!$A$1:$I$43</definedName>
    <definedName name="_xlnm.Print_Titles" localSheetId="2">'Add Alt. A'!$1:$8</definedName>
    <definedName name="_xlnm.Print_Titles" localSheetId="3">'Add Alt. B'!$1:$8</definedName>
    <definedName name="_xlnm.Print_Titles" localSheetId="4">'Add Alt. C'!$1:$8</definedName>
    <definedName name="_xlnm.Print_Titles" localSheetId="5">'Add Alt. D'!$1:$8</definedName>
    <definedName name="_xlnm.Print_Titles" localSheetId="1">'Base Bid'!$1:$8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42" i="2" l="1"/>
  <c r="L28" i="2"/>
  <c r="L36" i="1"/>
  <c r="L118" i="3"/>
  <c r="I118" i="4" s="1"/>
  <c r="L118" i="4" s="1"/>
  <c r="L150" i="1"/>
  <c r="L58" i="7"/>
  <c r="L52" i="7"/>
  <c r="L46" i="7"/>
  <c r="L40" i="7"/>
  <c r="L34" i="7"/>
  <c r="L28" i="7"/>
  <c r="L22" i="7"/>
  <c r="L16" i="7"/>
  <c r="L10" i="7"/>
  <c r="L112" i="4"/>
  <c r="L106" i="4"/>
  <c r="L100" i="4"/>
  <c r="L94" i="4"/>
  <c r="L88" i="4"/>
  <c r="L82" i="4"/>
  <c r="L76" i="4"/>
  <c r="L70" i="4"/>
  <c r="L64" i="4"/>
  <c r="L58" i="4"/>
  <c r="L52" i="4"/>
  <c r="L46" i="4"/>
  <c r="L40" i="4"/>
  <c r="L34" i="4"/>
  <c r="L28" i="4"/>
  <c r="L22" i="4"/>
  <c r="L16" i="4"/>
  <c r="L10" i="4"/>
  <c r="L112" i="3"/>
  <c r="L106" i="3"/>
  <c r="L100" i="3"/>
  <c r="L94" i="3"/>
  <c r="L88" i="3"/>
  <c r="L82" i="3"/>
  <c r="L76" i="3"/>
  <c r="L70" i="3"/>
  <c r="L64" i="3"/>
  <c r="L58" i="3"/>
  <c r="L52" i="3"/>
  <c r="L46" i="3"/>
  <c r="L40" i="3"/>
  <c r="L34" i="3"/>
  <c r="L28" i="3"/>
  <c r="L22" i="3"/>
  <c r="L16" i="3"/>
  <c r="L10" i="3"/>
  <c r="L136" i="2"/>
  <c r="L130" i="2"/>
  <c r="L124" i="2"/>
  <c r="L118" i="2"/>
  <c r="L112" i="2"/>
  <c r="L106" i="2"/>
  <c r="L100" i="2"/>
  <c r="L94" i="2"/>
  <c r="L88" i="2"/>
  <c r="L82" i="2"/>
  <c r="L76" i="2"/>
  <c r="L70" i="2"/>
  <c r="L64" i="2"/>
  <c r="L58" i="2"/>
  <c r="L52" i="2"/>
  <c r="L46" i="2"/>
  <c r="L40" i="2"/>
  <c r="L34" i="2"/>
  <c r="L22" i="2"/>
  <c r="L16" i="2"/>
  <c r="L10" i="2"/>
  <c r="L144" i="1"/>
  <c r="L138" i="1"/>
  <c r="L132" i="1"/>
  <c r="L126" i="1"/>
  <c r="L120" i="1"/>
  <c r="L114" i="1"/>
  <c r="L108" i="1"/>
  <c r="L102" i="1"/>
  <c r="L96" i="1"/>
  <c r="L90" i="1"/>
  <c r="L84" i="1"/>
  <c r="L78" i="1"/>
  <c r="L72" i="1"/>
  <c r="L66" i="1"/>
  <c r="L60" i="1"/>
  <c r="L54" i="1"/>
  <c r="L48" i="1"/>
  <c r="L42" i="1"/>
  <c r="L28" i="1"/>
  <c r="L22" i="1"/>
  <c r="L16" i="1"/>
  <c r="L10" i="1"/>
  <c r="B57" i="7"/>
  <c r="B51" i="7"/>
  <c r="B45" i="7"/>
  <c r="B39" i="7"/>
  <c r="B33" i="7"/>
  <c r="B27" i="7"/>
  <c r="A15" i="7"/>
  <c r="A21" i="7" s="1"/>
  <c r="A27" i="7" s="1"/>
  <c r="A33" i="7" s="1"/>
  <c r="A39" i="7" s="1"/>
  <c r="A45" i="7" s="1"/>
  <c r="A51" i="7" s="1"/>
  <c r="A57" i="7" s="1"/>
  <c r="A39" i="3"/>
  <c r="A45" i="3" s="1"/>
  <c r="A51" i="3" s="1"/>
  <c r="A57" i="3" s="1"/>
  <c r="A63" i="3" s="1"/>
  <c r="A69" i="3" s="1"/>
  <c r="A75" i="3" s="1"/>
  <c r="A81" i="3" s="1"/>
  <c r="A87" i="3" s="1"/>
  <c r="A93" i="3" s="1"/>
  <c r="A99" i="3" s="1"/>
  <c r="A105" i="3" s="1"/>
  <c r="A111" i="3" s="1"/>
  <c r="A117" i="3" s="1"/>
  <c r="A15" i="3"/>
  <c r="A21" i="3" s="1"/>
  <c r="A27" i="3" s="1"/>
  <c r="A33" i="3" s="1"/>
  <c r="A15" i="2"/>
  <c r="A21" i="2" s="1"/>
  <c r="A27" i="2" s="1"/>
  <c r="A33" i="2" s="1"/>
  <c r="A39" i="2" s="1"/>
  <c r="A45" i="2" s="1"/>
  <c r="A51" i="2" s="1"/>
  <c r="A57" i="2" s="1"/>
  <c r="A63" i="2" s="1"/>
  <c r="A69" i="2" s="1"/>
  <c r="A75" i="2" s="1"/>
  <c r="A81" i="2" s="1"/>
  <c r="A87" i="2" s="1"/>
  <c r="A93" i="2" s="1"/>
  <c r="A99" i="2" s="1"/>
  <c r="A105" i="2" s="1"/>
  <c r="A111" i="2" s="1"/>
  <c r="A117" i="2" s="1"/>
  <c r="A123" i="2" s="1"/>
  <c r="A129" i="2" s="1"/>
  <c r="A135" i="2" s="1"/>
  <c r="A141" i="2" s="1"/>
  <c r="A53" i="1"/>
  <c r="A15" i="6"/>
  <c r="A12" i="6"/>
  <c r="A9" i="6"/>
  <c r="A6" i="6"/>
  <c r="A3" i="6"/>
  <c r="A15" i="1"/>
  <c r="A21" i="1" s="1"/>
  <c r="A27" i="1" s="1"/>
  <c r="A33" i="1" s="1"/>
  <c r="A41" i="1" s="1"/>
  <c r="A47" i="1" s="1"/>
  <c r="E66" i="7" l="1"/>
  <c r="F15" i="6" s="1"/>
  <c r="E126" i="4"/>
  <c r="F12" i="6" s="1"/>
  <c r="L142" i="2"/>
  <c r="E150" i="2" s="1"/>
  <c r="F6" i="6" s="1"/>
  <c r="E158" i="1"/>
  <c r="F3" i="6" s="1"/>
  <c r="E126" i="3"/>
  <c r="F9" i="6" s="1"/>
  <c r="A59" i="1"/>
  <c r="A65" i="1" s="1"/>
  <c r="A71" i="1" s="1"/>
  <c r="A77" i="1"/>
  <c r="A83" i="1" l="1"/>
  <c r="A89" i="1" s="1"/>
  <c r="A95" i="1" s="1"/>
  <c r="A101" i="1" s="1"/>
  <c r="A107" i="1" s="1"/>
  <c r="A113" i="1" s="1"/>
  <c r="A119" i="1" s="1"/>
  <c r="A125" i="1" s="1"/>
  <c r="A131" i="1" s="1"/>
  <c r="A137" i="1" s="1"/>
  <c r="A143" i="1" s="1"/>
  <c r="A149" i="1" s="1"/>
</calcChain>
</file>

<file path=xl/sharedStrings.xml><?xml version="1.0" encoding="utf-8"?>
<sst xmlns="http://schemas.openxmlformats.org/spreadsheetml/2006/main" count="995" uniqueCount="132">
  <si>
    <t>(words)</t>
  </si>
  <si>
    <t>(numerals)</t>
  </si>
  <si>
    <t>$</t>
  </si>
  <si>
    <t>BID AMOUNT</t>
  </si>
  <si>
    <t>Square Yard</t>
  </si>
  <si>
    <t>per</t>
  </si>
  <si>
    <t>Cents</t>
  </si>
  <si>
    <t>and</t>
  </si>
  <si>
    <t>Dollars</t>
  </si>
  <si>
    <t>Furnish, Install &amp; Sustain Growth for Hyrdomuclh, Complete For</t>
  </si>
  <si>
    <t>SY</t>
  </si>
  <si>
    <t>Linear Foot.</t>
  </si>
  <si>
    <t>LF</t>
  </si>
  <si>
    <t>Asphalt Roadway Repair, Complete For</t>
  </si>
  <si>
    <t>Lump Sum.</t>
  </si>
  <si>
    <t xml:space="preserve">Deflection Test All Proposed Wastewater Pipe, Complete For </t>
  </si>
  <si>
    <t>LS</t>
  </si>
  <si>
    <t xml:space="preserve">Air Test All Proposed Wastewater Pipe, Complete For </t>
  </si>
  <si>
    <t>Each.</t>
  </si>
  <si>
    <t xml:space="preserve">Furnish &amp; Install Clean-Out(s) required for Yard Lines and Connection to Exisitng Wastewater Service, Complete in Place For </t>
  </si>
  <si>
    <t>EA</t>
  </si>
  <si>
    <t xml:space="preserve">Furnish &amp; Install 4" PVC SDR 35 Yard Line with Bends and Fittings, Complete in Place For </t>
  </si>
  <si>
    <t xml:space="preserve">Furnish &amp; Install Single Wastewater Service Connection including Clean-Out at Right of Way Line as shown in the Details, Complete in Place For </t>
  </si>
  <si>
    <t xml:space="preserve">Furnish &amp; Install 4-Foot Diameter Eccentric Water  Manhole, Complete in Place For </t>
  </si>
  <si>
    <t>Furnish &amp; Install 6-Inch PVC SDR 26 Wastewater Pipe, Complete in Place For</t>
  </si>
  <si>
    <t xml:space="preserve">Furnish &amp; Install 8-inch PVC SDR 26 Wastewater Pipe, Complete in Place For </t>
  </si>
  <si>
    <t xml:space="preserve">Implement &amp; Administer Barricade, Signing &amp; Traffic Safety Plan (Vehicular), Complete For </t>
  </si>
  <si>
    <t xml:space="preserve">Implement &amp; Administer Storm Water Pollution Prevention Plan, Complete For </t>
  </si>
  <si>
    <t xml:space="preserve">Prepare Storm Water Pollution Prevention Plan, Complete For </t>
  </si>
  <si>
    <t>Square Foot.</t>
  </si>
  <si>
    <t xml:space="preserve">Implement and Follow Trench Safety Plan (Manholes, Structures and Bore/Tunnel Pits), Complete For </t>
  </si>
  <si>
    <t>SF</t>
  </si>
  <si>
    <t>Implement &amp; Follow Trench Safety Plan (Pipe), Complete For</t>
  </si>
  <si>
    <t xml:space="preserve">Prepare Trench Safety Plan in Conformance with State Law &amp; OSHA, Complete For </t>
  </si>
  <si>
    <t>Station.</t>
  </si>
  <si>
    <t>Preparation of Right-of-Way, Complete For</t>
  </si>
  <si>
    <t>STA</t>
  </si>
  <si>
    <t>Mobilization, Bonds and Insurance, not-to-exceed 5% of the Total Amount Base Bid, Complete For</t>
  </si>
  <si>
    <t>(in numerals)</t>
  </si>
  <si>
    <t>Price</t>
  </si>
  <si>
    <t>Description</t>
  </si>
  <si>
    <t>Unit</t>
  </si>
  <si>
    <t>Quality</t>
  </si>
  <si>
    <t>No.</t>
  </si>
  <si>
    <t>Amount</t>
  </si>
  <si>
    <t>Estimated</t>
  </si>
  <si>
    <t>Item</t>
  </si>
  <si>
    <t>Total</t>
  </si>
  <si>
    <t>Furnish, Install, Maintain &amp; Remove Silt Fence per the SW3P, Complete For</t>
  </si>
  <si>
    <t xml:space="preserve">Connect to Existing Watewater Line,  Complete in Place  For </t>
  </si>
  <si>
    <t xml:space="preserve">Furnish &amp; Install End of Line Clean-Out as shown in the Details, Complete in Place For </t>
  </si>
  <si>
    <t xml:space="preserve">Furnish &amp; Install Dual Wastewater Service Connection including Clean-Out at Right of Way Line as shown in the Details, Complete in Place For </t>
  </si>
  <si>
    <t>THE PLAZA WASTEWATER LINE IMPROVEMENTS - PHASE III</t>
  </si>
  <si>
    <t>Bid Schedule</t>
  </si>
  <si>
    <t>BASE BID - E. Fir Drive, E. Live Oak Dr.</t>
  </si>
  <si>
    <t>Add Alternate A - E. Pine Drive, E. Willow Dr.</t>
  </si>
  <si>
    <t>Add Alternate B - W. Fir Drive, W. Live Oak Drive</t>
  </si>
  <si>
    <t>Add Alternate C - W. Pine Drive, W. Willow Drive</t>
  </si>
  <si>
    <t>1C</t>
  </si>
  <si>
    <t>BID FORM</t>
  </si>
  <si>
    <t>PROJECT IDENTIFICATION:</t>
  </si>
  <si>
    <t>City of Nolanville</t>
  </si>
  <si>
    <t>The Plaza Wastewater Line Improvements</t>
  </si>
  <si>
    <t>THIS BID IS SUBMITTED TO:</t>
  </si>
  <si>
    <t>303 North Main Street</t>
  </si>
  <si>
    <t>Nolanville, Texas 76559</t>
  </si>
  <si>
    <t>1.</t>
  </si>
  <si>
    <t>The undersigned BIDDER proposes and agrees, if this Bid is accepted, to enter into an agreement with OWNER in the form included in the Contract Documents to perform and furnish all Work as specified or indicated in the Contract Documents for the Contract Price and within the Contract Time indicated in this Bid and in accordance with the other terms and conditions of the Contract Documents.</t>
  </si>
  <si>
    <t>2.</t>
  </si>
  <si>
    <t>BIDDER accepts all of the terms and conditions of the Invitation to Bid and Instructions to Bidders, including without limitation those dealing with the disposition of Bid security.  This Bid will remain subject to acceptance for ninety (90) days after the day of Bid opening.  BIDDER will sign and submit the Agreement with the Bonds and other documents required by the Bidding Requirements within ten days after the date of OWNER's Notice of Award.</t>
  </si>
  <si>
    <t>3.</t>
  </si>
  <si>
    <t>In submitting this bid, BIDDER represents, as more fully set forth in the Agreement, that:</t>
  </si>
  <si>
    <t>a.</t>
  </si>
  <si>
    <t>BIDDER has examined copies of all the Bidding Documents and of the following addenda (receipt of all which is hereby acknowledged):</t>
  </si>
  <si>
    <t>Number</t>
  </si>
  <si>
    <t>Date</t>
  </si>
  <si>
    <t>Name</t>
  </si>
  <si>
    <t>b.</t>
  </si>
  <si>
    <t>BIDDER has familiarized itself with the nature and extent of the Contract Documents, Work, site, locality, and all local conditions and Laws and Regulations that in any manner may affect cost, progress, performance or furnishing of the Work.</t>
  </si>
  <si>
    <t>c.</t>
  </si>
  <si>
    <t>BIDDER has obtained and carefully studied (or assumes responsibility for obtaining and carefully studying) all such examinations, investigations, explorations, tests and studies which pertain to the subsurface of physical conditions at the site or otherwise may affect the cost, progress, performance or furnishing of the Work as BIDDER considers necessary for the performance or finishing of the Work at the Contract Price, within the Contract Time and in accordance with the other terms and conditions of the Contract Documents, including specifically the provisions of paragraph 8 of the Agreement; and no additional examinations, investigations, explorations, tests, reports, or similar information or data are or will be required by BIDDER for such purposes.</t>
  </si>
  <si>
    <t>d.</t>
  </si>
  <si>
    <t>BIDDER has reviewed and checked all information and data shown or indicated on the Contract Documents with respect to existing Underground Facilities at or contiguous to the site and assumed responsibility for the accurate location of said Underground Facilities.  No additional examinations, investigations, explorations, tests, reports or similar information or data in respect of said Underground Facilities are or will be required by BIDDER in order to perform and furnish the Work at the Contract Price, within the Contract Time and in accordance with the other terms and conditions of the Contract Documents, including specifically the provisions of paragraph 8 of the Agreement.</t>
  </si>
  <si>
    <t>e.</t>
  </si>
  <si>
    <t>BIDDER has correlated the results of all such observations, examinations, investigations, explorations, tests, reports and studies with the terms and conditions of the Contract Documents.</t>
  </si>
  <si>
    <t>f.</t>
  </si>
  <si>
    <t>BIDDER has given OWNER written notice of all conflicts, errors or discrepancies that it has discovered in the Contract Documents and the written resolution thereof by OWNER is acceptable to BIDDER.</t>
  </si>
  <si>
    <t>g.</t>
  </si>
  <si>
    <t>This Bid is genuine and not made in the interest of or on behalf of any undisclosed person, firm or corporation and is not submitted in conformity with any agreement or rules of any group, association, organization or corporation; BIDDER has not directly or indirectly induced or solicited any other BIDDER to submit a false or sham Bid; BIDDER has not solicited or induced any person, firm or corporation to refrain from bidding; and BIDDER has not sought by collusion to obtain for itself any advantage over any other BIDDER or over OWNER.</t>
  </si>
  <si>
    <t>4.</t>
  </si>
  <si>
    <t>BIDDER will complete work for the following prices:</t>
  </si>
  <si>
    <t>BID SUMMARY</t>
  </si>
  <si>
    <t>Total Amount in Figures</t>
  </si>
  <si>
    <t>The City reserves the right to award any individual PART or any combination of PARTS.</t>
  </si>
  <si>
    <t>The above prices shall include all labor, materials, overhead, profit, insurance, etc., to cover the finished work of the several kinds called for.</t>
  </si>
  <si>
    <t>The work proposed to be done shall be accepted when fully completed and finished in accordance with the plans, specifications and Project Schedule shown herein to the satisfaction of the Engineer.</t>
  </si>
  <si>
    <t>The undersigned bidder hereby declares that he has visited the site of the work and has carefully examined the Contract Documents pertaining to the work covered in the above bid, and that the bid prices contained in the proposal have been carefully checke</t>
  </si>
  <si>
    <t>Respectfully submitted:</t>
  </si>
  <si>
    <t>Name:</t>
  </si>
  <si>
    <t>By:</t>
  </si>
  <si>
    <t>Company Name</t>
  </si>
  <si>
    <t>Address</t>
  </si>
  <si>
    <t>Seal &amp; Authorization (if a Corporation)</t>
  </si>
  <si>
    <t>Attest:</t>
  </si>
  <si>
    <t>City, State &amp; Zip</t>
  </si>
  <si>
    <t>Secretary</t>
  </si>
  <si>
    <t>Telephone Number</t>
  </si>
  <si>
    <t>Concrete Curb and Gutter Repair, Complete For</t>
  </si>
  <si>
    <t>Concrete Curb Repair, Complete For</t>
  </si>
  <si>
    <t xml:space="preserve">Furnish &amp; Install 4-Foot Diameter Eccentric Wastewater  Manhole, Complete in Place For </t>
  </si>
  <si>
    <t>Furnish and Install Connection to Existing 6" WW Line at the end of Live Oak Drive.  Connection shall inlcude, 100 LF of 6" PVC SDR 26 Wastewater Pipe, 1 - 4' Manhole, 75 LF of Asphalt Road Repair, and Connection to Exisitng 6" Wastewater Line, Complete for,</t>
  </si>
  <si>
    <t>Add Alternate D - Mesquite Drive Pavement Seal &amp; Restriping</t>
  </si>
  <si>
    <t>Mobilization, Bonds and Insurance, not-to-exceed 5% of the Total Amount Add Alternate C, Complete For</t>
  </si>
  <si>
    <t>Mobilization, Bonds and Insurance, not-to-exceed 5% of the Total Amount Add Alternate B, Complete For</t>
  </si>
  <si>
    <t>Mobilization, Bonds and Insurance, not-to-exceed 5% of the Total Amount Add Alternate A, Complete For</t>
  </si>
  <si>
    <t xml:space="preserve">Implement &amp; Administer TXDOT Barricade, Signing &amp; Traffic Safety Plan (Vehicular), Complete For </t>
  </si>
  <si>
    <t>BASE BID AMOUNT (ITEMS 1 - 24)</t>
  </si>
  <si>
    <t xml:space="preserve">Implement &amp; Administer TxDOT Barricade, Signing &amp; Traffic Safety Plan (Vehicular), Complete For </t>
  </si>
  <si>
    <t>ADD ALTERNATE AMOUNT (ITEMS 1A - 23A)</t>
  </si>
  <si>
    <t>ADD ALTERNATE B AMOUNT (ITEMS 1B - 19B)</t>
  </si>
  <si>
    <t>ADD ALTERNATE C AMOUNT (ITEMS 1C - 19C)</t>
  </si>
  <si>
    <t>Mobilization, Bonds and Insurance, not-to-exceed 5% of the Total Amount Add Alternate D, Complete For</t>
  </si>
  <si>
    <t xml:space="preserve">Furnish &amp; Install Polymer Modified Masterseal by Seal Master or Approved Equivalent, Complete For </t>
  </si>
  <si>
    <t>Remove and Replace of Thermoplastic White 24" Stop Bars, Complete For</t>
  </si>
  <si>
    <t>Remove and Replace of Thermoplastic White 12" Crosswalk Stripe, Complete For</t>
  </si>
  <si>
    <t>Remove and Replace of Thermoplastic 4" Yellow Gore Stripe, Complete For</t>
  </si>
  <si>
    <t>Remove and Replace of Thermoplastic White 4" Solid White Stripe, Complete For</t>
  </si>
  <si>
    <t>Remove and Replace of Thermoplastic Double 4" Yellow Stripe with 2-Sided Reflectorized Buttons, Complete For</t>
  </si>
  <si>
    <t>Remove and Replace of Thermoplastic White Bike Symbol, Complete For</t>
  </si>
  <si>
    <t>ADD ALTERNATE D AMOUNT (ITEMS 1D - 9D)</t>
  </si>
  <si>
    <t>Deduct End of Line Connection in Add Alternate B, Bid Item 19B, Complete For</t>
  </si>
  <si>
    <t>Deduct End of Line Connection in Base Bid, Bid Item 24, Complete For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</si>
</sst>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0.0"/>
    <numFmt numFmtId="165" formatCode="##\A"/>
    <numFmt numFmtId="166" formatCode="##\B"/>
    <numFmt numFmtId="167" formatCode="##\C"/>
    <numFmt numFmtId="168" formatCode="##\D"/>
  </numFmts>
  <fonts count="8">
    <font>
      <sz val="12"/>
      <name val="CG Times"/>
    </font>
    <font>
      <sz val="12"/>
      <name val="CG Times"/>
      <family val="1"/>
    </font>
    <font>
      <sz val="12"/>
      <name val="Times New Roman"/>
      <family val="1"/>
    </font>
    <font>
      <b/>
      <sz val="12"/>
      <name val="Times New Roman"/>
      <family val="1"/>
    </font>
    <font>
      <b/>
      <i/>
      <sz val="12"/>
      <name val="Times New Roman"/>
      <family val="1"/>
    </font>
    <font>
      <sz val="10"/>
      <name val="CG Times (W1)"/>
    </font>
    <font>
      <i/>
      <sz val="12"/>
      <name val="Times New Roman"/>
      <family val="1"/>
    </font>
    <font>
      <sz val="12"/>
      <name val="CG Times"/>
    </font>
  </fonts>
  <fills count="2">
    <fill>
      <patternFill patternType="none"/>
    </fill>
    <fill>
      <patternFill patternType="gray125"/>
    </fill>
  </fills>
  <borders count="7">
    <border>
      <left/>
      <right/>
      <top/>
      <bottom/>
      <diagonal/>
    </border>
    <border>
      <left/>
      <right/>
      <top style="double">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double">
        <color indexed="64"/>
      </top>
      <bottom style="thin">
        <color indexed="64"/>
      </bottom>
      <diagonal/>
    </border>
  </borders>
  <cellStyleXfs count="4">
    <xf numFmtId="0" fontId="0" fillId="0" borderId="0"/>
    <xf numFmtId="0" fontId="1" fillId="0" borderId="0"/>
    <xf numFmtId="0" fontId="5" fillId="0" borderId="0"/>
    <xf numFmtId="9" fontId="7" fillId="0" borderId="0" applyFont="0" applyFill="0" applyBorder="0" applyAlignment="0" applyProtection="0"/>
  </cellStyleXfs>
  <cellXfs count="105">
    <xf numFmtId="0" fontId="0" fillId="0" borderId="0" xfId="0"/>
    <xf numFmtId="0" fontId="2" fillId="0" borderId="0" xfId="0" applyFont="1"/>
    <xf numFmtId="0" fontId="2" fillId="0" borderId="0" xfId="0" applyFont="1" applyAlignment="1">
      <alignment horizontal="center"/>
    </xf>
    <xf numFmtId="44" fontId="2" fillId="0" borderId="0" xfId="0" applyNumberFormat="1" applyFont="1"/>
    <xf numFmtId="0" fontId="2" fillId="0" borderId="1" xfId="0" applyFont="1" applyBorder="1"/>
    <xf numFmtId="0" fontId="2" fillId="0" borderId="1" xfId="0" applyFont="1" applyBorder="1" applyAlignment="1">
      <alignment horizontal="center"/>
    </xf>
    <xf numFmtId="0" fontId="2" fillId="0" borderId="1" xfId="0" applyFont="1" applyBorder="1" applyAlignment="1">
      <alignment horizontal="center" vertical="top"/>
    </xf>
    <xf numFmtId="9" fontId="2" fillId="0" borderId="1" xfId="0" applyNumberFormat="1" applyFont="1" applyBorder="1" applyAlignment="1">
      <alignment horizontal="center" vertical="top"/>
    </xf>
    <xf numFmtId="0" fontId="2" fillId="0" borderId="3" xfId="0" applyFont="1" applyBorder="1" applyAlignment="1">
      <alignment horizontal="centerContinuous"/>
    </xf>
    <xf numFmtId="0" fontId="3" fillId="0" borderId="3" xfId="0" applyFont="1" applyBorder="1" applyAlignment="1" applyProtection="1">
      <alignment horizontal="centerContinuous"/>
      <protection locked="0"/>
    </xf>
    <xf numFmtId="0" fontId="2" fillId="0" borderId="2" xfId="0" applyFont="1" applyBorder="1" applyAlignment="1">
      <alignment horizontal="centerContinuous"/>
    </xf>
    <xf numFmtId="0" fontId="3" fillId="0" borderId="2" xfId="0" applyFont="1" applyBorder="1" applyAlignment="1" applyProtection="1">
      <alignment horizontal="centerContinuous"/>
      <protection locked="0"/>
    </xf>
    <xf numFmtId="0" fontId="2" fillId="0" borderId="0" xfId="0" applyFont="1" applyAlignment="1">
      <alignment horizontal="centerContinuous"/>
    </xf>
    <xf numFmtId="0" fontId="3" fillId="0" borderId="0" xfId="0" applyFont="1" applyAlignment="1" applyProtection="1">
      <alignment horizontal="centerContinuous"/>
      <protection locked="0"/>
    </xf>
    <xf numFmtId="43" fontId="2" fillId="0" borderId="0" xfId="0" applyNumberFormat="1" applyFont="1"/>
    <xf numFmtId="0" fontId="2" fillId="0" borderId="3" xfId="0" applyFont="1" applyBorder="1"/>
    <xf numFmtId="0" fontId="2" fillId="0" borderId="3" xfId="0" applyFont="1" applyBorder="1" applyAlignment="1">
      <alignment horizontal="center"/>
    </xf>
    <xf numFmtId="43" fontId="3" fillId="0" borderId="0" xfId="0" applyNumberFormat="1" applyFont="1"/>
    <xf numFmtId="43" fontId="3" fillId="0" borderId="3" xfId="0" applyNumberFormat="1" applyFont="1" applyBorder="1" applyAlignment="1">
      <alignment horizontal="centerContinuous"/>
    </xf>
    <xf numFmtId="0" fontId="3" fillId="0" borderId="0" xfId="0" applyFont="1" applyAlignment="1">
      <alignment horizontal="left"/>
    </xf>
    <xf numFmtId="0" fontId="2" fillId="0" borderId="5" xfId="0" applyFont="1" applyBorder="1" applyAlignment="1">
      <alignment horizontal="centerContinuous"/>
    </xf>
    <xf numFmtId="0" fontId="4" fillId="0" borderId="5" xfId="0" applyFont="1" applyBorder="1" applyAlignment="1">
      <alignment horizontal="left"/>
    </xf>
    <xf numFmtId="0" fontId="3" fillId="0" borderId="0" xfId="0" applyFont="1" applyAlignment="1">
      <alignment horizontal="center"/>
    </xf>
    <xf numFmtId="0" fontId="2" fillId="0" borderId="2" xfId="0" applyFont="1" applyBorder="1" applyAlignment="1">
      <alignment horizontal="center"/>
    </xf>
    <xf numFmtId="0" fontId="2" fillId="0" borderId="2" xfId="0" applyFont="1" applyBorder="1"/>
    <xf numFmtId="0" fontId="2" fillId="0" borderId="0" xfId="2" applyFont="1"/>
    <xf numFmtId="0" fontId="2" fillId="0" borderId="0" xfId="0" applyFont="1" applyAlignment="1">
      <alignment horizontal="left"/>
    </xf>
    <xf numFmtId="49" fontId="2" fillId="0" borderId="0" xfId="0" applyNumberFormat="1" applyFont="1" applyAlignment="1">
      <alignment horizontal="left"/>
    </xf>
    <xf numFmtId="0" fontId="2" fillId="0" borderId="0" xfId="0" applyFont="1" applyAlignment="1">
      <alignment horizontal="justify" vertical="top"/>
    </xf>
    <xf numFmtId="0" fontId="2" fillId="0" borderId="4" xfId="0" applyFont="1" applyBorder="1"/>
    <xf numFmtId="49" fontId="2" fillId="0" borderId="0" xfId="0" applyNumberFormat="1" applyFont="1"/>
    <xf numFmtId="0" fontId="6" fillId="0" borderId="1" xfId="0" applyFont="1" applyBorder="1" applyAlignment="1">
      <alignment horizontal="center"/>
    </xf>
    <xf numFmtId="0" fontId="2" fillId="0" borderId="5" xfId="0" applyFont="1" applyBorder="1" applyAlignment="1">
      <alignment horizontal="center"/>
    </xf>
    <xf numFmtId="0" fontId="2" fillId="0" borderId="5" xfId="0" applyFont="1" applyBorder="1"/>
    <xf numFmtId="43" fontId="2" fillId="0" borderId="3" xfId="0" applyNumberFormat="1" applyFont="1" applyBorder="1" applyProtection="1">
      <protection locked="0"/>
    </xf>
    <xf numFmtId="43" fontId="2" fillId="0" borderId="3" xfId="0" applyNumberFormat="1" applyFont="1" applyBorder="1"/>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2" fillId="0" borderId="0" xfId="1" applyFont="1" applyAlignment="1">
      <alignment horizontal="center"/>
    </xf>
    <xf numFmtId="0" fontId="2" fillId="0" borderId="0" xfId="1" applyFont="1"/>
    <xf numFmtId="43" fontId="2" fillId="0" borderId="0" xfId="1" applyNumberFormat="1" applyFont="1"/>
    <xf numFmtId="0" fontId="2" fillId="0" borderId="3" xfId="1" applyFont="1" applyBorder="1"/>
    <xf numFmtId="0" fontId="2" fillId="0" borderId="3" xfId="1" applyFont="1" applyBorder="1" applyAlignment="1" applyProtection="1">
      <alignment horizontal="center"/>
      <protection locked="0"/>
    </xf>
    <xf numFmtId="0" fontId="2" fillId="0" borderId="4" xfId="1" applyFont="1" applyBorder="1"/>
    <xf numFmtId="0" fontId="2" fillId="0" borderId="4" xfId="1" applyFont="1" applyBorder="1" applyAlignment="1" applyProtection="1">
      <alignment horizontal="center"/>
      <protection locked="0"/>
    </xf>
    <xf numFmtId="0" fontId="2" fillId="0" borderId="3" xfId="1" applyFont="1" applyBorder="1" applyAlignment="1">
      <alignment horizontal="center"/>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2" fillId="0" borderId="0" xfId="0" applyFont="1" applyAlignment="1">
      <alignment horizontal="center" vertical="top"/>
    </xf>
    <xf numFmtId="9" fontId="2" fillId="0" borderId="0" xfId="0" applyNumberFormat="1" applyFont="1" applyAlignment="1">
      <alignment horizontal="center" vertical="top"/>
    </xf>
    <xf numFmtId="0" fontId="3" fillId="0" borderId="0" xfId="0" applyFont="1"/>
    <xf numFmtId="0" fontId="2" fillId="0" borderId="0" xfId="0" applyFont="1" applyAlignment="1">
      <alignment horizontal="left" wrapText="1"/>
    </xf>
    <xf numFmtId="0" fontId="2" fillId="0" borderId="3" xfId="0" applyFont="1" applyBorder="1" applyProtection="1">
      <protection locked="0"/>
    </xf>
    <xf numFmtId="0" fontId="2" fillId="0" borderId="0" xfId="0" applyFont="1" applyProtection="1">
      <protection locked="0"/>
    </xf>
    <xf numFmtId="0" fontId="2" fillId="0" borderId="4" xfId="0" applyFont="1" applyBorder="1" applyProtection="1">
      <protection locked="0"/>
    </xf>
    <xf numFmtId="0" fontId="2" fillId="0" borderId="0" xfId="0" applyFont="1" applyAlignment="1">
      <alignment horizontal="justify" vertical="top" wrapText="1"/>
    </xf>
    <xf numFmtId="0" fontId="2" fillId="0" borderId="0" xfId="0" applyFont="1" applyAlignment="1">
      <alignment horizontal="left"/>
    </xf>
    <xf numFmtId="0" fontId="2" fillId="0" borderId="0" xfId="0" applyFont="1" applyAlignment="1">
      <alignment wrapText="1"/>
    </xf>
    <xf numFmtId="0" fontId="2" fillId="0" borderId="2" xfId="1" applyFont="1" applyBorder="1" applyAlignment="1">
      <alignment horizontal="center" vertical="top"/>
    </xf>
    <xf numFmtId="0" fontId="2" fillId="0" borderId="0" xfId="1" applyFont="1" applyAlignment="1">
      <alignment horizontal="center" vertical="top"/>
    </xf>
    <xf numFmtId="0" fontId="2" fillId="0" borderId="3" xfId="1" applyFont="1" applyBorder="1" applyAlignment="1">
      <alignment horizontal="center" vertical="top"/>
    </xf>
    <xf numFmtId="9" fontId="2" fillId="0" borderId="2" xfId="3" applyFont="1" applyBorder="1" applyAlignment="1">
      <alignment horizontal="center" vertical="top"/>
    </xf>
    <xf numFmtId="9" fontId="2" fillId="0" borderId="0" xfId="3" applyFont="1" applyAlignment="1">
      <alignment horizontal="center" vertical="top"/>
    </xf>
    <xf numFmtId="9" fontId="2" fillId="0" borderId="3" xfId="3" applyFont="1" applyBorder="1" applyAlignment="1">
      <alignment horizontal="center" vertical="top"/>
    </xf>
    <xf numFmtId="0" fontId="2" fillId="0" borderId="2" xfId="0" applyFont="1" applyBorder="1" applyAlignment="1">
      <alignment horizontal="center" vertical="top"/>
    </xf>
    <xf numFmtId="0" fontId="2" fillId="0" borderId="0" xfId="0" applyFont="1" applyAlignment="1">
      <alignment horizontal="center" vertical="top"/>
    </xf>
    <xf numFmtId="0" fontId="2" fillId="0" borderId="3" xfId="0" applyFont="1" applyBorder="1" applyAlignment="1">
      <alignment horizontal="center" vertical="top"/>
    </xf>
    <xf numFmtId="0" fontId="2" fillId="0" borderId="2" xfId="0" applyFont="1" applyBorder="1" applyAlignment="1">
      <alignment horizontal="justify" vertical="top" wrapText="1"/>
    </xf>
    <xf numFmtId="3" fontId="2" fillId="0" borderId="2" xfId="0" applyNumberFormat="1" applyFont="1" applyBorder="1" applyAlignment="1">
      <alignment horizontal="center" vertical="top"/>
    </xf>
    <xf numFmtId="3" fontId="2" fillId="0" borderId="0" xfId="0" applyNumberFormat="1" applyFont="1" applyAlignment="1">
      <alignment horizontal="center" vertical="top"/>
    </xf>
    <xf numFmtId="3" fontId="2" fillId="0" borderId="3" xfId="0" applyNumberFormat="1" applyFont="1" applyBorder="1" applyAlignment="1">
      <alignment horizontal="center" vertical="top"/>
    </xf>
    <xf numFmtId="9" fontId="2" fillId="0" borderId="2" xfId="0" applyNumberFormat="1" applyFont="1" applyBorder="1" applyAlignment="1">
      <alignment horizontal="center" vertical="top"/>
    </xf>
    <xf numFmtId="9" fontId="2" fillId="0" borderId="0" xfId="0" applyNumberFormat="1" applyFont="1" applyAlignment="1">
      <alignment horizontal="center" vertical="top"/>
    </xf>
    <xf numFmtId="9" fontId="2" fillId="0" borderId="3" xfId="0" applyNumberFormat="1" applyFont="1" applyBorder="1" applyAlignment="1">
      <alignment horizontal="center" vertical="top"/>
    </xf>
    <xf numFmtId="3" fontId="2" fillId="0" borderId="4" xfId="0" applyNumberFormat="1" applyFont="1" applyBorder="1" applyAlignment="1">
      <alignment horizontal="center" vertical="top"/>
    </xf>
    <xf numFmtId="0" fontId="2" fillId="0" borderId="4" xfId="0" applyFont="1" applyBorder="1" applyAlignment="1">
      <alignment horizontal="center" vertical="top"/>
    </xf>
    <xf numFmtId="0" fontId="2" fillId="0" borderId="0" xfId="1" applyFont="1" applyAlignment="1">
      <alignment horizontal="justify" vertical="top" wrapText="1"/>
    </xf>
    <xf numFmtId="0" fontId="2" fillId="0" borderId="0" xfId="1" applyFont="1"/>
    <xf numFmtId="9" fontId="2" fillId="0" borderId="4" xfId="0" applyNumberFormat="1" applyFont="1" applyBorder="1" applyAlignment="1">
      <alignment horizontal="center" vertical="top"/>
    </xf>
    <xf numFmtId="0" fontId="3" fillId="0" borderId="0" xfId="0" applyFont="1" applyAlignment="1">
      <alignment horizontal="center"/>
    </xf>
    <xf numFmtId="14" fontId="3" fillId="0" borderId="0" xfId="0" applyNumberFormat="1" applyFont="1" applyAlignment="1">
      <alignment horizontal="center"/>
    </xf>
    <xf numFmtId="0" fontId="2" fillId="0" borderId="1" xfId="0" applyFont="1" applyBorder="1" applyAlignment="1">
      <alignment vertical="top" wrapText="1"/>
    </xf>
    <xf numFmtId="0" fontId="2" fillId="0" borderId="2" xfId="0" applyFont="1" applyBorder="1" applyAlignment="1">
      <alignment horizontal="center"/>
    </xf>
    <xf numFmtId="0" fontId="2" fillId="0" borderId="2" xfId="0" applyFont="1" applyBorder="1"/>
    <xf numFmtId="0" fontId="2" fillId="0" borderId="2" xfId="1" applyFont="1" applyBorder="1" applyAlignment="1">
      <alignment horizontal="justify" vertical="top" wrapText="1"/>
    </xf>
    <xf numFmtId="0" fontId="2" fillId="0" borderId="2" xfId="0" applyFont="1" applyBorder="1" applyAlignment="1">
      <alignment horizontal="justify" vertical="top"/>
    </xf>
    <xf numFmtId="0" fontId="2" fillId="0" borderId="0" xfId="0" applyFont="1" applyAlignment="1">
      <alignment horizontal="justify" vertical="top"/>
    </xf>
    <xf numFmtId="164" fontId="2" fillId="0" borderId="4" xfId="0" applyNumberFormat="1" applyFont="1" applyBorder="1" applyAlignment="1">
      <alignment horizontal="center" vertical="top"/>
    </xf>
    <xf numFmtId="9" fontId="2" fillId="0" borderId="0" xfId="1" applyNumberFormat="1" applyFont="1" applyAlignment="1">
      <alignment horizontal="center" vertical="top"/>
    </xf>
    <xf numFmtId="9" fontId="2" fillId="0" borderId="3" xfId="1" applyNumberFormat="1" applyFont="1" applyBorder="1" applyAlignment="1">
      <alignment horizontal="center" vertical="top"/>
    </xf>
    <xf numFmtId="3" fontId="2" fillId="0" borderId="0" xfId="1" applyNumberFormat="1" applyFont="1" applyAlignment="1">
      <alignment horizontal="center" vertical="top"/>
    </xf>
    <xf numFmtId="3" fontId="2" fillId="0" borderId="3" xfId="1" applyNumberFormat="1" applyFont="1" applyBorder="1" applyAlignment="1">
      <alignment horizontal="center" vertical="top"/>
    </xf>
    <xf numFmtId="165" fontId="2" fillId="0" borderId="4" xfId="0" applyNumberFormat="1" applyFont="1" applyBorder="1" applyAlignment="1">
      <alignment horizontal="center" vertical="top"/>
    </xf>
    <xf numFmtId="165" fontId="2" fillId="0" borderId="3" xfId="0" applyNumberFormat="1" applyFont="1" applyBorder="1" applyAlignment="1">
      <alignment horizontal="center" vertical="top"/>
    </xf>
    <xf numFmtId="166" fontId="2" fillId="0" borderId="4" xfId="0" applyNumberFormat="1" applyFont="1" applyBorder="1" applyAlignment="1">
      <alignment horizontal="center" vertical="top"/>
    </xf>
    <xf numFmtId="166" fontId="2" fillId="0" borderId="6" xfId="0" applyNumberFormat="1" applyFont="1" applyBorder="1" applyAlignment="1">
      <alignment horizontal="center" vertical="top"/>
    </xf>
    <xf numFmtId="167" fontId="2" fillId="0" borderId="4" xfId="0" applyNumberFormat="1" applyFont="1" applyBorder="1" applyAlignment="1">
      <alignment horizontal="center" vertical="top"/>
    </xf>
    <xf numFmtId="167" fontId="2" fillId="0" borderId="6" xfId="0" applyNumberFormat="1" applyFont="1" applyBorder="1" applyAlignment="1">
      <alignment horizontal="center" vertical="top"/>
    </xf>
    <xf numFmtId="168" fontId="2" fillId="0" borderId="0" xfId="1" applyNumberFormat="1" applyFont="1" applyAlignment="1">
      <alignment horizontal="center" vertical="top"/>
    </xf>
    <xf numFmtId="168" fontId="2" fillId="0" borderId="3" xfId="1" applyNumberFormat="1" applyFont="1" applyBorder="1" applyAlignment="1">
      <alignment horizontal="center" vertical="top"/>
    </xf>
    <xf numFmtId="168" fontId="2" fillId="0" borderId="6" xfId="0" applyNumberFormat="1" applyFont="1" applyBorder="1" applyAlignment="1">
      <alignment horizontal="center" vertical="top"/>
    </xf>
    <xf numFmtId="168" fontId="2" fillId="0" borderId="4" xfId="0" applyNumberFormat="1" applyFont="1" applyBorder="1" applyAlignment="1">
      <alignment horizontal="center" vertical="top"/>
    </xf>
    <xf numFmtId="0" fontId="2" fillId="0" borderId="0" xfId="0" applyFont="1" applyAlignment="1">
      <alignment horizontal="justify" wrapText="1"/>
    </xf>
    <xf numFmtId="43" fontId="2" fillId="0" borderId="3" xfId="0" applyNumberFormat="1" applyFont="1" applyBorder="1" applyAlignment="1">
      <alignment horizontal="center"/>
    </xf>
    <xf numFmtId="0" fontId="2" fillId="0" borderId="3" xfId="0" applyFont="1" applyBorder="1" applyAlignment="1">
      <alignment horizontal="center"/>
    </xf>
  </cellXfs>
  <cellStyles count="4">
    <cellStyle name="Normal" xfId="0" builtinId="0"/>
    <cellStyle name="Normal_revised Bid schedule" xfId="1" xr:uid="{F2895638-C3A7-49B8-AD95-7224B42C05D1}"/>
    <cellStyle name="Normal_Revised BS" xfId="2" xr:uid="{7F50F963-3636-4FD9-AB7B-82C8A38FD5C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DA189-DDDB-4ECF-8A41-4580655E5104}">
  <dimension ref="A1:I84"/>
  <sheetViews>
    <sheetView view="pageBreakPreview" zoomScaleNormal="100" zoomScaleSheetLayoutView="100" workbookViewId="0">
      <selection activeCell="E25" sqref="E25"/>
    </sheetView>
  </sheetViews>
  <sheetFormatPr defaultRowHeight="15.75"/>
  <cols>
    <col min="1" max="1" width="5.375" style="1" customWidth="1"/>
    <col min="2" max="2" width="5.75" style="1" customWidth="1"/>
    <col min="3" max="3" width="18.5" style="1" customWidth="1"/>
    <col min="4" max="4" width="5.875" style="1" customWidth="1"/>
    <col min="5" max="5" width="14.125" style="1" customWidth="1"/>
    <col min="6" max="6" width="6.375" style="1" customWidth="1"/>
    <col min="7" max="7" width="9" style="1"/>
    <col min="8" max="8" width="20.25" style="1" customWidth="1"/>
    <col min="9" max="256" width="9" style="1"/>
    <col min="257" max="257" width="5.375" style="1" customWidth="1"/>
    <col min="258" max="258" width="5.75" style="1" customWidth="1"/>
    <col min="259" max="259" width="18.5" style="1" customWidth="1"/>
    <col min="260" max="260" width="5.875" style="1" customWidth="1"/>
    <col min="261" max="261" width="14.125" style="1" customWidth="1"/>
    <col min="262" max="262" width="6.375" style="1" customWidth="1"/>
    <col min="263" max="263" width="9" style="1"/>
    <col min="264" max="264" width="18.375" style="1" customWidth="1"/>
    <col min="265" max="512" width="9" style="1"/>
    <col min="513" max="513" width="5.375" style="1" customWidth="1"/>
    <col min="514" max="514" width="5.75" style="1" customWidth="1"/>
    <col min="515" max="515" width="18.5" style="1" customWidth="1"/>
    <col min="516" max="516" width="5.875" style="1" customWidth="1"/>
    <col min="517" max="517" width="14.125" style="1" customWidth="1"/>
    <col min="518" max="518" width="6.375" style="1" customWidth="1"/>
    <col min="519" max="519" width="9" style="1"/>
    <col min="520" max="520" width="18.375" style="1" customWidth="1"/>
    <col min="521" max="768" width="9" style="1"/>
    <col min="769" max="769" width="5.375" style="1" customWidth="1"/>
    <col min="770" max="770" width="5.75" style="1" customWidth="1"/>
    <col min="771" max="771" width="18.5" style="1" customWidth="1"/>
    <col min="772" max="772" width="5.875" style="1" customWidth="1"/>
    <col min="773" max="773" width="14.125" style="1" customWidth="1"/>
    <col min="774" max="774" width="6.375" style="1" customWidth="1"/>
    <col min="775" max="775" width="9" style="1"/>
    <col min="776" max="776" width="18.375" style="1" customWidth="1"/>
    <col min="777" max="1024" width="9" style="1"/>
    <col min="1025" max="1025" width="5.375" style="1" customWidth="1"/>
    <col min="1026" max="1026" width="5.75" style="1" customWidth="1"/>
    <col min="1027" max="1027" width="18.5" style="1" customWidth="1"/>
    <col min="1028" max="1028" width="5.875" style="1" customWidth="1"/>
    <col min="1029" max="1029" width="14.125" style="1" customWidth="1"/>
    <col min="1030" max="1030" width="6.375" style="1" customWidth="1"/>
    <col min="1031" max="1031" width="9" style="1"/>
    <col min="1032" max="1032" width="18.375" style="1" customWidth="1"/>
    <col min="1033" max="1280" width="9" style="1"/>
    <col min="1281" max="1281" width="5.375" style="1" customWidth="1"/>
    <col min="1282" max="1282" width="5.75" style="1" customWidth="1"/>
    <col min="1283" max="1283" width="18.5" style="1" customWidth="1"/>
    <col min="1284" max="1284" width="5.875" style="1" customWidth="1"/>
    <col min="1285" max="1285" width="14.125" style="1" customWidth="1"/>
    <col min="1286" max="1286" width="6.375" style="1" customWidth="1"/>
    <col min="1287" max="1287" width="9" style="1"/>
    <col min="1288" max="1288" width="18.375" style="1" customWidth="1"/>
    <col min="1289" max="1536" width="9" style="1"/>
    <col min="1537" max="1537" width="5.375" style="1" customWidth="1"/>
    <col min="1538" max="1538" width="5.75" style="1" customWidth="1"/>
    <col min="1539" max="1539" width="18.5" style="1" customWidth="1"/>
    <col min="1540" max="1540" width="5.875" style="1" customWidth="1"/>
    <col min="1541" max="1541" width="14.125" style="1" customWidth="1"/>
    <col min="1542" max="1542" width="6.375" style="1" customWidth="1"/>
    <col min="1543" max="1543" width="9" style="1"/>
    <col min="1544" max="1544" width="18.375" style="1" customWidth="1"/>
    <col min="1545" max="1792" width="9" style="1"/>
    <col min="1793" max="1793" width="5.375" style="1" customWidth="1"/>
    <col min="1794" max="1794" width="5.75" style="1" customWidth="1"/>
    <col min="1795" max="1795" width="18.5" style="1" customWidth="1"/>
    <col min="1796" max="1796" width="5.875" style="1" customWidth="1"/>
    <col min="1797" max="1797" width="14.125" style="1" customWidth="1"/>
    <col min="1798" max="1798" width="6.375" style="1" customWidth="1"/>
    <col min="1799" max="1799" width="9" style="1"/>
    <col min="1800" max="1800" width="18.375" style="1" customWidth="1"/>
    <col min="1801" max="2048" width="9" style="1"/>
    <col min="2049" max="2049" width="5.375" style="1" customWidth="1"/>
    <col min="2050" max="2050" width="5.75" style="1" customWidth="1"/>
    <col min="2051" max="2051" width="18.5" style="1" customWidth="1"/>
    <col min="2052" max="2052" width="5.875" style="1" customWidth="1"/>
    <col min="2053" max="2053" width="14.125" style="1" customWidth="1"/>
    <col min="2054" max="2054" width="6.375" style="1" customWidth="1"/>
    <col min="2055" max="2055" width="9" style="1"/>
    <col min="2056" max="2056" width="18.375" style="1" customWidth="1"/>
    <col min="2057" max="2304" width="9" style="1"/>
    <col min="2305" max="2305" width="5.375" style="1" customWidth="1"/>
    <col min="2306" max="2306" width="5.75" style="1" customWidth="1"/>
    <col min="2307" max="2307" width="18.5" style="1" customWidth="1"/>
    <col min="2308" max="2308" width="5.875" style="1" customWidth="1"/>
    <col min="2309" max="2309" width="14.125" style="1" customWidth="1"/>
    <col min="2310" max="2310" width="6.375" style="1" customWidth="1"/>
    <col min="2311" max="2311" width="9" style="1"/>
    <col min="2312" max="2312" width="18.375" style="1" customWidth="1"/>
    <col min="2313" max="2560" width="9" style="1"/>
    <col min="2561" max="2561" width="5.375" style="1" customWidth="1"/>
    <col min="2562" max="2562" width="5.75" style="1" customWidth="1"/>
    <col min="2563" max="2563" width="18.5" style="1" customWidth="1"/>
    <col min="2564" max="2564" width="5.875" style="1" customWidth="1"/>
    <col min="2565" max="2565" width="14.125" style="1" customWidth="1"/>
    <col min="2566" max="2566" width="6.375" style="1" customWidth="1"/>
    <col min="2567" max="2567" width="9" style="1"/>
    <col min="2568" max="2568" width="18.375" style="1" customWidth="1"/>
    <col min="2569" max="2816" width="9" style="1"/>
    <col min="2817" max="2817" width="5.375" style="1" customWidth="1"/>
    <col min="2818" max="2818" width="5.75" style="1" customWidth="1"/>
    <col min="2819" max="2819" width="18.5" style="1" customWidth="1"/>
    <col min="2820" max="2820" width="5.875" style="1" customWidth="1"/>
    <col min="2821" max="2821" width="14.125" style="1" customWidth="1"/>
    <col min="2822" max="2822" width="6.375" style="1" customWidth="1"/>
    <col min="2823" max="2823" width="9" style="1"/>
    <col min="2824" max="2824" width="18.375" style="1" customWidth="1"/>
    <col min="2825" max="3072" width="9" style="1"/>
    <col min="3073" max="3073" width="5.375" style="1" customWidth="1"/>
    <col min="3074" max="3074" width="5.75" style="1" customWidth="1"/>
    <col min="3075" max="3075" width="18.5" style="1" customWidth="1"/>
    <col min="3076" max="3076" width="5.875" style="1" customWidth="1"/>
    <col min="3077" max="3077" width="14.125" style="1" customWidth="1"/>
    <col min="3078" max="3078" width="6.375" style="1" customWidth="1"/>
    <col min="3079" max="3079" width="9" style="1"/>
    <col min="3080" max="3080" width="18.375" style="1" customWidth="1"/>
    <col min="3081" max="3328" width="9" style="1"/>
    <col min="3329" max="3329" width="5.375" style="1" customWidth="1"/>
    <col min="3330" max="3330" width="5.75" style="1" customWidth="1"/>
    <col min="3331" max="3331" width="18.5" style="1" customWidth="1"/>
    <col min="3332" max="3332" width="5.875" style="1" customWidth="1"/>
    <col min="3333" max="3333" width="14.125" style="1" customWidth="1"/>
    <col min="3334" max="3334" width="6.375" style="1" customWidth="1"/>
    <col min="3335" max="3335" width="9" style="1"/>
    <col min="3336" max="3336" width="18.375" style="1" customWidth="1"/>
    <col min="3337" max="3584" width="9" style="1"/>
    <col min="3585" max="3585" width="5.375" style="1" customWidth="1"/>
    <col min="3586" max="3586" width="5.75" style="1" customWidth="1"/>
    <col min="3587" max="3587" width="18.5" style="1" customWidth="1"/>
    <col min="3588" max="3588" width="5.875" style="1" customWidth="1"/>
    <col min="3589" max="3589" width="14.125" style="1" customWidth="1"/>
    <col min="3590" max="3590" width="6.375" style="1" customWidth="1"/>
    <col min="3591" max="3591" width="9" style="1"/>
    <col min="3592" max="3592" width="18.375" style="1" customWidth="1"/>
    <col min="3593" max="3840" width="9" style="1"/>
    <col min="3841" max="3841" width="5.375" style="1" customWidth="1"/>
    <col min="3842" max="3842" width="5.75" style="1" customWidth="1"/>
    <col min="3843" max="3843" width="18.5" style="1" customWidth="1"/>
    <col min="3844" max="3844" width="5.875" style="1" customWidth="1"/>
    <col min="3845" max="3845" width="14.125" style="1" customWidth="1"/>
    <col min="3846" max="3846" width="6.375" style="1" customWidth="1"/>
    <col min="3847" max="3847" width="9" style="1"/>
    <col min="3848" max="3848" width="18.375" style="1" customWidth="1"/>
    <col min="3849" max="4096" width="9" style="1"/>
    <col min="4097" max="4097" width="5.375" style="1" customWidth="1"/>
    <col min="4098" max="4098" width="5.75" style="1" customWidth="1"/>
    <col min="4099" max="4099" width="18.5" style="1" customWidth="1"/>
    <col min="4100" max="4100" width="5.875" style="1" customWidth="1"/>
    <col min="4101" max="4101" width="14.125" style="1" customWidth="1"/>
    <col min="4102" max="4102" width="6.375" style="1" customWidth="1"/>
    <col min="4103" max="4103" width="9" style="1"/>
    <col min="4104" max="4104" width="18.375" style="1" customWidth="1"/>
    <col min="4105" max="4352" width="9" style="1"/>
    <col min="4353" max="4353" width="5.375" style="1" customWidth="1"/>
    <col min="4354" max="4354" width="5.75" style="1" customWidth="1"/>
    <col min="4355" max="4355" width="18.5" style="1" customWidth="1"/>
    <col min="4356" max="4356" width="5.875" style="1" customWidth="1"/>
    <col min="4357" max="4357" width="14.125" style="1" customWidth="1"/>
    <col min="4358" max="4358" width="6.375" style="1" customWidth="1"/>
    <col min="4359" max="4359" width="9" style="1"/>
    <col min="4360" max="4360" width="18.375" style="1" customWidth="1"/>
    <col min="4361" max="4608" width="9" style="1"/>
    <col min="4609" max="4609" width="5.375" style="1" customWidth="1"/>
    <col min="4610" max="4610" width="5.75" style="1" customWidth="1"/>
    <col min="4611" max="4611" width="18.5" style="1" customWidth="1"/>
    <col min="4612" max="4612" width="5.875" style="1" customWidth="1"/>
    <col min="4613" max="4613" width="14.125" style="1" customWidth="1"/>
    <col min="4614" max="4614" width="6.375" style="1" customWidth="1"/>
    <col min="4615" max="4615" width="9" style="1"/>
    <col min="4616" max="4616" width="18.375" style="1" customWidth="1"/>
    <col min="4617" max="4864" width="9" style="1"/>
    <col min="4865" max="4865" width="5.375" style="1" customWidth="1"/>
    <col min="4866" max="4866" width="5.75" style="1" customWidth="1"/>
    <col min="4867" max="4867" width="18.5" style="1" customWidth="1"/>
    <col min="4868" max="4868" width="5.875" style="1" customWidth="1"/>
    <col min="4869" max="4869" width="14.125" style="1" customWidth="1"/>
    <col min="4870" max="4870" width="6.375" style="1" customWidth="1"/>
    <col min="4871" max="4871" width="9" style="1"/>
    <col min="4872" max="4872" width="18.375" style="1" customWidth="1"/>
    <col min="4873" max="5120" width="9" style="1"/>
    <col min="5121" max="5121" width="5.375" style="1" customWidth="1"/>
    <col min="5122" max="5122" width="5.75" style="1" customWidth="1"/>
    <col min="5123" max="5123" width="18.5" style="1" customWidth="1"/>
    <col min="5124" max="5124" width="5.875" style="1" customWidth="1"/>
    <col min="5125" max="5125" width="14.125" style="1" customWidth="1"/>
    <col min="5126" max="5126" width="6.375" style="1" customWidth="1"/>
    <col min="5127" max="5127" width="9" style="1"/>
    <col min="5128" max="5128" width="18.375" style="1" customWidth="1"/>
    <col min="5129" max="5376" width="9" style="1"/>
    <col min="5377" max="5377" width="5.375" style="1" customWidth="1"/>
    <col min="5378" max="5378" width="5.75" style="1" customWidth="1"/>
    <col min="5379" max="5379" width="18.5" style="1" customWidth="1"/>
    <col min="5380" max="5380" width="5.875" style="1" customWidth="1"/>
    <col min="5381" max="5381" width="14.125" style="1" customWidth="1"/>
    <col min="5382" max="5382" width="6.375" style="1" customWidth="1"/>
    <col min="5383" max="5383" width="9" style="1"/>
    <col min="5384" max="5384" width="18.375" style="1" customWidth="1"/>
    <col min="5385" max="5632" width="9" style="1"/>
    <col min="5633" max="5633" width="5.375" style="1" customWidth="1"/>
    <col min="5634" max="5634" width="5.75" style="1" customWidth="1"/>
    <col min="5635" max="5635" width="18.5" style="1" customWidth="1"/>
    <col min="5636" max="5636" width="5.875" style="1" customWidth="1"/>
    <col min="5637" max="5637" width="14.125" style="1" customWidth="1"/>
    <col min="5638" max="5638" width="6.375" style="1" customWidth="1"/>
    <col min="5639" max="5639" width="9" style="1"/>
    <col min="5640" max="5640" width="18.375" style="1" customWidth="1"/>
    <col min="5641" max="5888" width="9" style="1"/>
    <col min="5889" max="5889" width="5.375" style="1" customWidth="1"/>
    <col min="5890" max="5890" width="5.75" style="1" customWidth="1"/>
    <col min="5891" max="5891" width="18.5" style="1" customWidth="1"/>
    <col min="5892" max="5892" width="5.875" style="1" customWidth="1"/>
    <col min="5893" max="5893" width="14.125" style="1" customWidth="1"/>
    <col min="5894" max="5894" width="6.375" style="1" customWidth="1"/>
    <col min="5895" max="5895" width="9" style="1"/>
    <col min="5896" max="5896" width="18.375" style="1" customWidth="1"/>
    <col min="5897" max="6144" width="9" style="1"/>
    <col min="6145" max="6145" width="5.375" style="1" customWidth="1"/>
    <col min="6146" max="6146" width="5.75" style="1" customWidth="1"/>
    <col min="6147" max="6147" width="18.5" style="1" customWidth="1"/>
    <col min="6148" max="6148" width="5.875" style="1" customWidth="1"/>
    <col min="6149" max="6149" width="14.125" style="1" customWidth="1"/>
    <col min="6150" max="6150" width="6.375" style="1" customWidth="1"/>
    <col min="6151" max="6151" width="9" style="1"/>
    <col min="6152" max="6152" width="18.375" style="1" customWidth="1"/>
    <col min="6153" max="6400" width="9" style="1"/>
    <col min="6401" max="6401" width="5.375" style="1" customWidth="1"/>
    <col min="6402" max="6402" width="5.75" style="1" customWidth="1"/>
    <col min="6403" max="6403" width="18.5" style="1" customWidth="1"/>
    <col min="6404" max="6404" width="5.875" style="1" customWidth="1"/>
    <col min="6405" max="6405" width="14.125" style="1" customWidth="1"/>
    <col min="6406" max="6406" width="6.375" style="1" customWidth="1"/>
    <col min="6407" max="6407" width="9" style="1"/>
    <col min="6408" max="6408" width="18.375" style="1" customWidth="1"/>
    <col min="6409" max="6656" width="9" style="1"/>
    <col min="6657" max="6657" width="5.375" style="1" customWidth="1"/>
    <col min="6658" max="6658" width="5.75" style="1" customWidth="1"/>
    <col min="6659" max="6659" width="18.5" style="1" customWidth="1"/>
    <col min="6660" max="6660" width="5.875" style="1" customWidth="1"/>
    <col min="6661" max="6661" width="14.125" style="1" customWidth="1"/>
    <col min="6662" max="6662" width="6.375" style="1" customWidth="1"/>
    <col min="6663" max="6663" width="9" style="1"/>
    <col min="6664" max="6664" width="18.375" style="1" customWidth="1"/>
    <col min="6665" max="6912" width="9" style="1"/>
    <col min="6913" max="6913" width="5.375" style="1" customWidth="1"/>
    <col min="6914" max="6914" width="5.75" style="1" customWidth="1"/>
    <col min="6915" max="6915" width="18.5" style="1" customWidth="1"/>
    <col min="6916" max="6916" width="5.875" style="1" customWidth="1"/>
    <col min="6917" max="6917" width="14.125" style="1" customWidth="1"/>
    <col min="6918" max="6918" width="6.375" style="1" customWidth="1"/>
    <col min="6919" max="6919" width="9" style="1"/>
    <col min="6920" max="6920" width="18.375" style="1" customWidth="1"/>
    <col min="6921" max="7168" width="9" style="1"/>
    <col min="7169" max="7169" width="5.375" style="1" customWidth="1"/>
    <col min="7170" max="7170" width="5.75" style="1" customWidth="1"/>
    <col min="7171" max="7171" width="18.5" style="1" customWidth="1"/>
    <col min="7172" max="7172" width="5.875" style="1" customWidth="1"/>
    <col min="7173" max="7173" width="14.125" style="1" customWidth="1"/>
    <col min="7174" max="7174" width="6.375" style="1" customWidth="1"/>
    <col min="7175" max="7175" width="9" style="1"/>
    <col min="7176" max="7176" width="18.375" style="1" customWidth="1"/>
    <col min="7177" max="7424" width="9" style="1"/>
    <col min="7425" max="7425" width="5.375" style="1" customWidth="1"/>
    <col min="7426" max="7426" width="5.75" style="1" customWidth="1"/>
    <col min="7427" max="7427" width="18.5" style="1" customWidth="1"/>
    <col min="7428" max="7428" width="5.875" style="1" customWidth="1"/>
    <col min="7429" max="7429" width="14.125" style="1" customWidth="1"/>
    <col min="7430" max="7430" width="6.375" style="1" customWidth="1"/>
    <col min="7431" max="7431" width="9" style="1"/>
    <col min="7432" max="7432" width="18.375" style="1" customWidth="1"/>
    <col min="7433" max="7680" width="9" style="1"/>
    <col min="7681" max="7681" width="5.375" style="1" customWidth="1"/>
    <col min="7682" max="7682" width="5.75" style="1" customWidth="1"/>
    <col min="7683" max="7683" width="18.5" style="1" customWidth="1"/>
    <col min="7684" max="7684" width="5.875" style="1" customWidth="1"/>
    <col min="7685" max="7685" width="14.125" style="1" customWidth="1"/>
    <col min="7686" max="7686" width="6.375" style="1" customWidth="1"/>
    <col min="7687" max="7687" width="9" style="1"/>
    <col min="7688" max="7688" width="18.375" style="1" customWidth="1"/>
    <col min="7689" max="7936" width="9" style="1"/>
    <col min="7937" max="7937" width="5.375" style="1" customWidth="1"/>
    <col min="7938" max="7938" width="5.75" style="1" customWidth="1"/>
    <col min="7939" max="7939" width="18.5" style="1" customWidth="1"/>
    <col min="7940" max="7940" width="5.875" style="1" customWidth="1"/>
    <col min="7941" max="7941" width="14.125" style="1" customWidth="1"/>
    <col min="7942" max="7942" width="6.375" style="1" customWidth="1"/>
    <col min="7943" max="7943" width="9" style="1"/>
    <col min="7944" max="7944" width="18.375" style="1" customWidth="1"/>
    <col min="7945" max="8192" width="9" style="1"/>
    <col min="8193" max="8193" width="5.375" style="1" customWidth="1"/>
    <col min="8194" max="8194" width="5.75" style="1" customWidth="1"/>
    <col min="8195" max="8195" width="18.5" style="1" customWidth="1"/>
    <col min="8196" max="8196" width="5.875" style="1" customWidth="1"/>
    <col min="8197" max="8197" width="14.125" style="1" customWidth="1"/>
    <col min="8198" max="8198" width="6.375" style="1" customWidth="1"/>
    <col min="8199" max="8199" width="9" style="1"/>
    <col min="8200" max="8200" width="18.375" style="1" customWidth="1"/>
    <col min="8201" max="8448" width="9" style="1"/>
    <col min="8449" max="8449" width="5.375" style="1" customWidth="1"/>
    <col min="8450" max="8450" width="5.75" style="1" customWidth="1"/>
    <col min="8451" max="8451" width="18.5" style="1" customWidth="1"/>
    <col min="8452" max="8452" width="5.875" style="1" customWidth="1"/>
    <col min="8453" max="8453" width="14.125" style="1" customWidth="1"/>
    <col min="8454" max="8454" width="6.375" style="1" customWidth="1"/>
    <col min="8455" max="8455" width="9" style="1"/>
    <col min="8456" max="8456" width="18.375" style="1" customWidth="1"/>
    <col min="8457" max="8704" width="9" style="1"/>
    <col min="8705" max="8705" width="5.375" style="1" customWidth="1"/>
    <col min="8706" max="8706" width="5.75" style="1" customWidth="1"/>
    <col min="8707" max="8707" width="18.5" style="1" customWidth="1"/>
    <col min="8708" max="8708" width="5.875" style="1" customWidth="1"/>
    <col min="8709" max="8709" width="14.125" style="1" customWidth="1"/>
    <col min="8710" max="8710" width="6.375" style="1" customWidth="1"/>
    <col min="8711" max="8711" width="9" style="1"/>
    <col min="8712" max="8712" width="18.375" style="1" customWidth="1"/>
    <col min="8713" max="8960" width="9" style="1"/>
    <col min="8961" max="8961" width="5.375" style="1" customWidth="1"/>
    <col min="8962" max="8962" width="5.75" style="1" customWidth="1"/>
    <col min="8963" max="8963" width="18.5" style="1" customWidth="1"/>
    <col min="8964" max="8964" width="5.875" style="1" customWidth="1"/>
    <col min="8965" max="8965" width="14.125" style="1" customWidth="1"/>
    <col min="8966" max="8966" width="6.375" style="1" customWidth="1"/>
    <col min="8967" max="8967" width="9" style="1"/>
    <col min="8968" max="8968" width="18.375" style="1" customWidth="1"/>
    <col min="8969" max="9216" width="9" style="1"/>
    <col min="9217" max="9217" width="5.375" style="1" customWidth="1"/>
    <col min="9218" max="9218" width="5.75" style="1" customWidth="1"/>
    <col min="9219" max="9219" width="18.5" style="1" customWidth="1"/>
    <col min="9220" max="9220" width="5.875" style="1" customWidth="1"/>
    <col min="9221" max="9221" width="14.125" style="1" customWidth="1"/>
    <col min="9222" max="9222" width="6.375" style="1" customWidth="1"/>
    <col min="9223" max="9223" width="9" style="1"/>
    <col min="9224" max="9224" width="18.375" style="1" customWidth="1"/>
    <col min="9225" max="9472" width="9" style="1"/>
    <col min="9473" max="9473" width="5.375" style="1" customWidth="1"/>
    <col min="9474" max="9474" width="5.75" style="1" customWidth="1"/>
    <col min="9475" max="9475" width="18.5" style="1" customWidth="1"/>
    <col min="9476" max="9476" width="5.875" style="1" customWidth="1"/>
    <col min="9477" max="9477" width="14.125" style="1" customWidth="1"/>
    <col min="9478" max="9478" width="6.375" style="1" customWidth="1"/>
    <col min="9479" max="9479" width="9" style="1"/>
    <col min="9480" max="9480" width="18.375" style="1" customWidth="1"/>
    <col min="9481" max="9728" width="9" style="1"/>
    <col min="9729" max="9729" width="5.375" style="1" customWidth="1"/>
    <col min="9730" max="9730" width="5.75" style="1" customWidth="1"/>
    <col min="9731" max="9731" width="18.5" style="1" customWidth="1"/>
    <col min="9732" max="9732" width="5.875" style="1" customWidth="1"/>
    <col min="9733" max="9733" width="14.125" style="1" customWidth="1"/>
    <col min="9734" max="9734" width="6.375" style="1" customWidth="1"/>
    <col min="9735" max="9735" width="9" style="1"/>
    <col min="9736" max="9736" width="18.375" style="1" customWidth="1"/>
    <col min="9737" max="9984" width="9" style="1"/>
    <col min="9985" max="9985" width="5.375" style="1" customWidth="1"/>
    <col min="9986" max="9986" width="5.75" style="1" customWidth="1"/>
    <col min="9987" max="9987" width="18.5" style="1" customWidth="1"/>
    <col min="9988" max="9988" width="5.875" style="1" customWidth="1"/>
    <col min="9989" max="9989" width="14.125" style="1" customWidth="1"/>
    <col min="9990" max="9990" width="6.375" style="1" customWidth="1"/>
    <col min="9991" max="9991" width="9" style="1"/>
    <col min="9992" max="9992" width="18.375" style="1" customWidth="1"/>
    <col min="9993" max="10240" width="9" style="1"/>
    <col min="10241" max="10241" width="5.375" style="1" customWidth="1"/>
    <col min="10242" max="10242" width="5.75" style="1" customWidth="1"/>
    <col min="10243" max="10243" width="18.5" style="1" customWidth="1"/>
    <col min="10244" max="10244" width="5.875" style="1" customWidth="1"/>
    <col min="10245" max="10245" width="14.125" style="1" customWidth="1"/>
    <col min="10246" max="10246" width="6.375" style="1" customWidth="1"/>
    <col min="10247" max="10247" width="9" style="1"/>
    <col min="10248" max="10248" width="18.375" style="1" customWidth="1"/>
    <col min="10249" max="10496" width="9" style="1"/>
    <col min="10497" max="10497" width="5.375" style="1" customWidth="1"/>
    <col min="10498" max="10498" width="5.75" style="1" customWidth="1"/>
    <col min="10499" max="10499" width="18.5" style="1" customWidth="1"/>
    <col min="10500" max="10500" width="5.875" style="1" customWidth="1"/>
    <col min="10501" max="10501" width="14.125" style="1" customWidth="1"/>
    <col min="10502" max="10502" width="6.375" style="1" customWidth="1"/>
    <col min="10503" max="10503" width="9" style="1"/>
    <col min="10504" max="10504" width="18.375" style="1" customWidth="1"/>
    <col min="10505" max="10752" width="9" style="1"/>
    <col min="10753" max="10753" width="5.375" style="1" customWidth="1"/>
    <col min="10754" max="10754" width="5.75" style="1" customWidth="1"/>
    <col min="10755" max="10755" width="18.5" style="1" customWidth="1"/>
    <col min="10756" max="10756" width="5.875" style="1" customWidth="1"/>
    <col min="10757" max="10757" width="14.125" style="1" customWidth="1"/>
    <col min="10758" max="10758" width="6.375" style="1" customWidth="1"/>
    <col min="10759" max="10759" width="9" style="1"/>
    <col min="10760" max="10760" width="18.375" style="1" customWidth="1"/>
    <col min="10761" max="11008" width="9" style="1"/>
    <col min="11009" max="11009" width="5.375" style="1" customWidth="1"/>
    <col min="11010" max="11010" width="5.75" style="1" customWidth="1"/>
    <col min="11011" max="11011" width="18.5" style="1" customWidth="1"/>
    <col min="11012" max="11012" width="5.875" style="1" customWidth="1"/>
    <col min="11013" max="11013" width="14.125" style="1" customWidth="1"/>
    <col min="11014" max="11014" width="6.375" style="1" customWidth="1"/>
    <col min="11015" max="11015" width="9" style="1"/>
    <col min="11016" max="11016" width="18.375" style="1" customWidth="1"/>
    <col min="11017" max="11264" width="9" style="1"/>
    <col min="11265" max="11265" width="5.375" style="1" customWidth="1"/>
    <col min="11266" max="11266" width="5.75" style="1" customWidth="1"/>
    <col min="11267" max="11267" width="18.5" style="1" customWidth="1"/>
    <col min="11268" max="11268" width="5.875" style="1" customWidth="1"/>
    <col min="11269" max="11269" width="14.125" style="1" customWidth="1"/>
    <col min="11270" max="11270" width="6.375" style="1" customWidth="1"/>
    <col min="11271" max="11271" width="9" style="1"/>
    <col min="11272" max="11272" width="18.375" style="1" customWidth="1"/>
    <col min="11273" max="11520" width="9" style="1"/>
    <col min="11521" max="11521" width="5.375" style="1" customWidth="1"/>
    <col min="11522" max="11522" width="5.75" style="1" customWidth="1"/>
    <col min="11523" max="11523" width="18.5" style="1" customWidth="1"/>
    <col min="11524" max="11524" width="5.875" style="1" customWidth="1"/>
    <col min="11525" max="11525" width="14.125" style="1" customWidth="1"/>
    <col min="11526" max="11526" width="6.375" style="1" customWidth="1"/>
    <col min="11527" max="11527" width="9" style="1"/>
    <col min="11528" max="11528" width="18.375" style="1" customWidth="1"/>
    <col min="11529" max="11776" width="9" style="1"/>
    <col min="11777" max="11777" width="5.375" style="1" customWidth="1"/>
    <col min="11778" max="11778" width="5.75" style="1" customWidth="1"/>
    <col min="11779" max="11779" width="18.5" style="1" customWidth="1"/>
    <col min="11780" max="11780" width="5.875" style="1" customWidth="1"/>
    <col min="11781" max="11781" width="14.125" style="1" customWidth="1"/>
    <col min="11782" max="11782" width="6.375" style="1" customWidth="1"/>
    <col min="11783" max="11783" width="9" style="1"/>
    <col min="11784" max="11784" width="18.375" style="1" customWidth="1"/>
    <col min="11785" max="12032" width="9" style="1"/>
    <col min="12033" max="12033" width="5.375" style="1" customWidth="1"/>
    <col min="12034" max="12034" width="5.75" style="1" customWidth="1"/>
    <col min="12035" max="12035" width="18.5" style="1" customWidth="1"/>
    <col min="12036" max="12036" width="5.875" style="1" customWidth="1"/>
    <col min="12037" max="12037" width="14.125" style="1" customWidth="1"/>
    <col min="12038" max="12038" width="6.375" style="1" customWidth="1"/>
    <col min="12039" max="12039" width="9" style="1"/>
    <col min="12040" max="12040" width="18.375" style="1" customWidth="1"/>
    <col min="12041" max="12288" width="9" style="1"/>
    <col min="12289" max="12289" width="5.375" style="1" customWidth="1"/>
    <col min="12290" max="12290" width="5.75" style="1" customWidth="1"/>
    <col min="12291" max="12291" width="18.5" style="1" customWidth="1"/>
    <col min="12292" max="12292" width="5.875" style="1" customWidth="1"/>
    <col min="12293" max="12293" width="14.125" style="1" customWidth="1"/>
    <col min="12294" max="12294" width="6.375" style="1" customWidth="1"/>
    <col min="12295" max="12295" width="9" style="1"/>
    <col min="12296" max="12296" width="18.375" style="1" customWidth="1"/>
    <col min="12297" max="12544" width="9" style="1"/>
    <col min="12545" max="12545" width="5.375" style="1" customWidth="1"/>
    <col min="12546" max="12546" width="5.75" style="1" customWidth="1"/>
    <col min="12547" max="12547" width="18.5" style="1" customWidth="1"/>
    <col min="12548" max="12548" width="5.875" style="1" customWidth="1"/>
    <col min="12549" max="12549" width="14.125" style="1" customWidth="1"/>
    <col min="12550" max="12550" width="6.375" style="1" customWidth="1"/>
    <col min="12551" max="12551" width="9" style="1"/>
    <col min="12552" max="12552" width="18.375" style="1" customWidth="1"/>
    <col min="12553" max="12800" width="9" style="1"/>
    <col min="12801" max="12801" width="5.375" style="1" customWidth="1"/>
    <col min="12802" max="12802" width="5.75" style="1" customWidth="1"/>
    <col min="12803" max="12803" width="18.5" style="1" customWidth="1"/>
    <col min="12804" max="12804" width="5.875" style="1" customWidth="1"/>
    <col min="12805" max="12805" width="14.125" style="1" customWidth="1"/>
    <col min="12806" max="12806" width="6.375" style="1" customWidth="1"/>
    <col min="12807" max="12807" width="9" style="1"/>
    <col min="12808" max="12808" width="18.375" style="1" customWidth="1"/>
    <col min="12809" max="13056" width="9" style="1"/>
    <col min="13057" max="13057" width="5.375" style="1" customWidth="1"/>
    <col min="13058" max="13058" width="5.75" style="1" customWidth="1"/>
    <col min="13059" max="13059" width="18.5" style="1" customWidth="1"/>
    <col min="13060" max="13060" width="5.875" style="1" customWidth="1"/>
    <col min="13061" max="13061" width="14.125" style="1" customWidth="1"/>
    <col min="13062" max="13062" width="6.375" style="1" customWidth="1"/>
    <col min="13063" max="13063" width="9" style="1"/>
    <col min="13064" max="13064" width="18.375" style="1" customWidth="1"/>
    <col min="13065" max="13312" width="9" style="1"/>
    <col min="13313" max="13313" width="5.375" style="1" customWidth="1"/>
    <col min="13314" max="13314" width="5.75" style="1" customWidth="1"/>
    <col min="13315" max="13315" width="18.5" style="1" customWidth="1"/>
    <col min="13316" max="13316" width="5.875" style="1" customWidth="1"/>
    <col min="13317" max="13317" width="14.125" style="1" customWidth="1"/>
    <col min="13318" max="13318" width="6.375" style="1" customWidth="1"/>
    <col min="13319" max="13319" width="9" style="1"/>
    <col min="13320" max="13320" width="18.375" style="1" customWidth="1"/>
    <col min="13321" max="13568" width="9" style="1"/>
    <col min="13569" max="13569" width="5.375" style="1" customWidth="1"/>
    <col min="13570" max="13570" width="5.75" style="1" customWidth="1"/>
    <col min="13571" max="13571" width="18.5" style="1" customWidth="1"/>
    <col min="13572" max="13572" width="5.875" style="1" customWidth="1"/>
    <col min="13573" max="13573" width="14.125" style="1" customWidth="1"/>
    <col min="13574" max="13574" width="6.375" style="1" customWidth="1"/>
    <col min="13575" max="13575" width="9" style="1"/>
    <col min="13576" max="13576" width="18.375" style="1" customWidth="1"/>
    <col min="13577" max="13824" width="9" style="1"/>
    <col min="13825" max="13825" width="5.375" style="1" customWidth="1"/>
    <col min="13826" max="13826" width="5.75" style="1" customWidth="1"/>
    <col min="13827" max="13827" width="18.5" style="1" customWidth="1"/>
    <col min="13828" max="13828" width="5.875" style="1" customWidth="1"/>
    <col min="13829" max="13829" width="14.125" style="1" customWidth="1"/>
    <col min="13830" max="13830" width="6.375" style="1" customWidth="1"/>
    <col min="13831" max="13831" width="9" style="1"/>
    <col min="13832" max="13832" width="18.375" style="1" customWidth="1"/>
    <col min="13833" max="14080" width="9" style="1"/>
    <col min="14081" max="14081" width="5.375" style="1" customWidth="1"/>
    <col min="14082" max="14082" width="5.75" style="1" customWidth="1"/>
    <col min="14083" max="14083" width="18.5" style="1" customWidth="1"/>
    <col min="14084" max="14084" width="5.875" style="1" customWidth="1"/>
    <col min="14085" max="14085" width="14.125" style="1" customWidth="1"/>
    <col min="14086" max="14086" width="6.375" style="1" customWidth="1"/>
    <col min="14087" max="14087" width="9" style="1"/>
    <col min="14088" max="14088" width="18.375" style="1" customWidth="1"/>
    <col min="14089" max="14336" width="9" style="1"/>
    <col min="14337" max="14337" width="5.375" style="1" customWidth="1"/>
    <col min="14338" max="14338" width="5.75" style="1" customWidth="1"/>
    <col min="14339" max="14339" width="18.5" style="1" customWidth="1"/>
    <col min="14340" max="14340" width="5.875" style="1" customWidth="1"/>
    <col min="14341" max="14341" width="14.125" style="1" customWidth="1"/>
    <col min="14342" max="14342" width="6.375" style="1" customWidth="1"/>
    <col min="14343" max="14343" width="9" style="1"/>
    <col min="14344" max="14344" width="18.375" style="1" customWidth="1"/>
    <col min="14345" max="14592" width="9" style="1"/>
    <col min="14593" max="14593" width="5.375" style="1" customWidth="1"/>
    <col min="14594" max="14594" width="5.75" style="1" customWidth="1"/>
    <col min="14595" max="14595" width="18.5" style="1" customWidth="1"/>
    <col min="14596" max="14596" width="5.875" style="1" customWidth="1"/>
    <col min="14597" max="14597" width="14.125" style="1" customWidth="1"/>
    <col min="14598" max="14598" width="6.375" style="1" customWidth="1"/>
    <col min="14599" max="14599" width="9" style="1"/>
    <col min="14600" max="14600" width="18.375" style="1" customWidth="1"/>
    <col min="14601" max="14848" width="9" style="1"/>
    <col min="14849" max="14849" width="5.375" style="1" customWidth="1"/>
    <col min="14850" max="14850" width="5.75" style="1" customWidth="1"/>
    <col min="14851" max="14851" width="18.5" style="1" customWidth="1"/>
    <col min="14852" max="14852" width="5.875" style="1" customWidth="1"/>
    <col min="14853" max="14853" width="14.125" style="1" customWidth="1"/>
    <col min="14854" max="14854" width="6.375" style="1" customWidth="1"/>
    <col min="14855" max="14855" width="9" style="1"/>
    <col min="14856" max="14856" width="18.375" style="1" customWidth="1"/>
    <col min="14857" max="15104" width="9" style="1"/>
    <col min="15105" max="15105" width="5.375" style="1" customWidth="1"/>
    <col min="15106" max="15106" width="5.75" style="1" customWidth="1"/>
    <col min="15107" max="15107" width="18.5" style="1" customWidth="1"/>
    <col min="15108" max="15108" width="5.875" style="1" customWidth="1"/>
    <col min="15109" max="15109" width="14.125" style="1" customWidth="1"/>
    <col min="15110" max="15110" width="6.375" style="1" customWidth="1"/>
    <col min="15111" max="15111" width="9" style="1"/>
    <col min="15112" max="15112" width="18.375" style="1" customWidth="1"/>
    <col min="15113" max="15360" width="9" style="1"/>
    <col min="15361" max="15361" width="5.375" style="1" customWidth="1"/>
    <col min="15362" max="15362" width="5.75" style="1" customWidth="1"/>
    <col min="15363" max="15363" width="18.5" style="1" customWidth="1"/>
    <col min="15364" max="15364" width="5.875" style="1" customWidth="1"/>
    <col min="15365" max="15365" width="14.125" style="1" customWidth="1"/>
    <col min="15366" max="15366" width="6.375" style="1" customWidth="1"/>
    <col min="15367" max="15367" width="9" style="1"/>
    <col min="15368" max="15368" width="18.375" style="1" customWidth="1"/>
    <col min="15369" max="15616" width="9" style="1"/>
    <col min="15617" max="15617" width="5.375" style="1" customWidth="1"/>
    <col min="15618" max="15618" width="5.75" style="1" customWidth="1"/>
    <col min="15619" max="15619" width="18.5" style="1" customWidth="1"/>
    <col min="15620" max="15620" width="5.875" style="1" customWidth="1"/>
    <col min="15621" max="15621" width="14.125" style="1" customWidth="1"/>
    <col min="15622" max="15622" width="6.375" style="1" customWidth="1"/>
    <col min="15623" max="15623" width="9" style="1"/>
    <col min="15624" max="15624" width="18.375" style="1" customWidth="1"/>
    <col min="15625" max="15872" width="9" style="1"/>
    <col min="15873" max="15873" width="5.375" style="1" customWidth="1"/>
    <col min="15874" max="15874" width="5.75" style="1" customWidth="1"/>
    <col min="15875" max="15875" width="18.5" style="1" customWidth="1"/>
    <col min="15876" max="15876" width="5.875" style="1" customWidth="1"/>
    <col min="15877" max="15877" width="14.125" style="1" customWidth="1"/>
    <col min="15878" max="15878" width="6.375" style="1" customWidth="1"/>
    <col min="15879" max="15879" width="9" style="1"/>
    <col min="15880" max="15880" width="18.375" style="1" customWidth="1"/>
    <col min="15881" max="16128" width="9" style="1"/>
    <col min="16129" max="16129" width="5.375" style="1" customWidth="1"/>
    <col min="16130" max="16130" width="5.75" style="1" customWidth="1"/>
    <col min="16131" max="16131" width="18.5" style="1" customWidth="1"/>
    <col min="16132" max="16132" width="5.875" style="1" customWidth="1"/>
    <col min="16133" max="16133" width="14.125" style="1" customWidth="1"/>
    <col min="16134" max="16134" width="6.375" style="1" customWidth="1"/>
    <col min="16135" max="16135" width="9" style="1"/>
    <col min="16136" max="16136" width="18.375" style="1" customWidth="1"/>
    <col min="16137" max="16384" width="9" style="1"/>
  </cols>
  <sheetData>
    <row r="1" spans="1:9">
      <c r="A1" s="12"/>
      <c r="B1" s="12"/>
      <c r="C1" s="12"/>
      <c r="D1" s="12"/>
      <c r="E1" s="12"/>
      <c r="F1" s="12"/>
      <c r="G1" s="12"/>
      <c r="H1" s="12"/>
    </row>
    <row r="2" spans="1:9">
      <c r="A2" s="12"/>
      <c r="B2" s="12"/>
      <c r="C2" s="12"/>
      <c r="D2" s="12"/>
      <c r="E2" s="12"/>
      <c r="F2" s="12"/>
      <c r="G2" s="12"/>
      <c r="H2" s="12"/>
    </row>
    <row r="3" spans="1:9">
      <c r="A3" s="12" t="s">
        <v>59</v>
      </c>
      <c r="B3" s="12"/>
      <c r="C3" s="12"/>
      <c r="D3" s="12"/>
      <c r="E3" s="12"/>
      <c r="F3" s="12"/>
      <c r="G3" s="12"/>
      <c r="H3" s="12"/>
    </row>
    <row r="4" spans="1:9">
      <c r="A4" s="12"/>
      <c r="B4" s="12"/>
      <c r="C4" s="12"/>
      <c r="D4" s="12"/>
      <c r="E4" s="12"/>
      <c r="F4" s="12"/>
      <c r="G4" s="12"/>
      <c r="H4" s="12"/>
    </row>
    <row r="5" spans="1:9" s="25" customFormat="1">
      <c r="A5" s="25" t="s">
        <v>60</v>
      </c>
      <c r="D5" s="1" t="s">
        <v>61</v>
      </c>
      <c r="E5" s="1"/>
      <c r="F5" s="1"/>
      <c r="G5" s="1"/>
      <c r="H5" s="1"/>
    </row>
    <row r="6" spans="1:9" s="25" customFormat="1">
      <c r="D6" s="1" t="s">
        <v>62</v>
      </c>
      <c r="E6" s="1"/>
      <c r="F6" s="1"/>
      <c r="G6" s="1"/>
      <c r="H6" s="1"/>
    </row>
    <row r="7" spans="1:9" s="25" customFormat="1">
      <c r="D7" s="56"/>
      <c r="E7" s="56"/>
      <c r="F7" s="56"/>
      <c r="G7" s="56"/>
      <c r="H7" s="56"/>
    </row>
    <row r="8" spans="1:9" s="25" customFormat="1">
      <c r="D8" s="1"/>
      <c r="E8" s="1"/>
      <c r="F8" s="1"/>
      <c r="G8" s="1"/>
      <c r="H8" s="1"/>
    </row>
    <row r="9" spans="1:9" s="25" customFormat="1">
      <c r="D9" s="1"/>
      <c r="E9" s="1"/>
      <c r="F9" s="1"/>
      <c r="G9" s="1"/>
      <c r="H9" s="1"/>
    </row>
    <row r="10" spans="1:9" s="25" customFormat="1">
      <c r="A10" s="25" t="s">
        <v>63</v>
      </c>
      <c r="D10" s="1" t="s">
        <v>61</v>
      </c>
      <c r="E10" s="1"/>
      <c r="F10" s="1"/>
      <c r="G10" s="1"/>
      <c r="H10" s="1"/>
    </row>
    <row r="11" spans="1:9" s="25" customFormat="1">
      <c r="D11" s="1" t="s">
        <v>64</v>
      </c>
      <c r="E11" s="1"/>
      <c r="F11" s="1"/>
      <c r="G11" s="1"/>
      <c r="H11" s="1"/>
    </row>
    <row r="12" spans="1:9" s="25" customFormat="1">
      <c r="D12" s="1" t="s">
        <v>65</v>
      </c>
      <c r="E12" s="1"/>
      <c r="F12" s="1"/>
      <c r="G12" s="1"/>
      <c r="H12" s="1"/>
    </row>
    <row r="14" spans="1:9" ht="15.6" customHeight="1">
      <c r="A14" s="27" t="s">
        <v>66</v>
      </c>
      <c r="B14" s="55" t="s">
        <v>67</v>
      </c>
      <c r="C14" s="55"/>
      <c r="D14" s="55"/>
      <c r="E14" s="55"/>
      <c r="F14" s="55"/>
      <c r="G14" s="55"/>
      <c r="H14" s="55"/>
      <c r="I14" s="28"/>
    </row>
    <row r="15" spans="1:9">
      <c r="A15" s="27"/>
      <c r="B15" s="55"/>
      <c r="C15" s="55"/>
      <c r="D15" s="55"/>
      <c r="E15" s="55"/>
      <c r="F15" s="55"/>
      <c r="G15" s="55"/>
      <c r="H15" s="55"/>
      <c r="I15" s="28"/>
    </row>
    <row r="16" spans="1:9">
      <c r="A16" s="27"/>
      <c r="B16" s="55"/>
      <c r="C16" s="55"/>
      <c r="D16" s="55"/>
      <c r="E16" s="55"/>
      <c r="F16" s="55"/>
      <c r="G16" s="55"/>
      <c r="H16" s="55"/>
      <c r="I16" s="28"/>
    </row>
    <row r="17" spans="1:9">
      <c r="A17" s="27"/>
      <c r="B17" s="55"/>
      <c r="C17" s="55"/>
      <c r="D17" s="55"/>
      <c r="E17" s="55"/>
      <c r="F17" s="55"/>
      <c r="G17" s="55"/>
      <c r="H17" s="55"/>
      <c r="I17" s="28"/>
    </row>
    <row r="18" spans="1:9">
      <c r="A18" s="27"/>
      <c r="B18" s="55"/>
      <c r="C18" s="55"/>
      <c r="D18" s="55"/>
      <c r="E18" s="55"/>
      <c r="F18" s="55"/>
      <c r="G18" s="55"/>
      <c r="H18" s="55"/>
      <c r="I18" s="28"/>
    </row>
    <row r="19" spans="1:9">
      <c r="A19" s="27" t="s">
        <v>68</v>
      </c>
      <c r="B19" s="55" t="s">
        <v>69</v>
      </c>
      <c r="C19" s="55"/>
      <c r="D19" s="55"/>
      <c r="E19" s="55"/>
      <c r="F19" s="55"/>
      <c r="G19" s="55"/>
      <c r="H19" s="55"/>
    </row>
    <row r="20" spans="1:9">
      <c r="A20" s="27"/>
      <c r="B20" s="55"/>
      <c r="C20" s="55"/>
      <c r="D20" s="55"/>
      <c r="E20" s="55"/>
      <c r="F20" s="55"/>
      <c r="G20" s="55"/>
      <c r="H20" s="55"/>
    </row>
    <row r="21" spans="1:9">
      <c r="A21" s="27"/>
      <c r="B21" s="55"/>
      <c r="C21" s="55"/>
      <c r="D21" s="55"/>
      <c r="E21" s="55"/>
      <c r="F21" s="55"/>
      <c r="G21" s="55"/>
      <c r="H21" s="55"/>
    </row>
    <row r="22" spans="1:9">
      <c r="A22" s="27"/>
      <c r="B22" s="55"/>
      <c r="C22" s="55"/>
      <c r="D22" s="55"/>
      <c r="E22" s="55"/>
      <c r="F22" s="55"/>
      <c r="G22" s="55"/>
      <c r="H22" s="55"/>
    </row>
    <row r="23" spans="1:9">
      <c r="A23" s="27"/>
      <c r="B23" s="55"/>
      <c r="C23" s="55"/>
      <c r="D23" s="55"/>
      <c r="E23" s="55"/>
      <c r="F23" s="55"/>
      <c r="G23" s="55"/>
      <c r="H23" s="55"/>
    </row>
    <row r="24" spans="1:9">
      <c r="A24" s="27"/>
    </row>
    <row r="25" spans="1:9">
      <c r="A25" s="27" t="s">
        <v>70</v>
      </c>
      <c r="B25" s="1" t="s">
        <v>71</v>
      </c>
    </row>
    <row r="26" spans="1:9">
      <c r="A26" s="27"/>
    </row>
    <row r="27" spans="1:9">
      <c r="A27" s="26"/>
    </row>
    <row r="28" spans="1:9">
      <c r="A28" s="26"/>
      <c r="B28" s="1" t="s">
        <v>72</v>
      </c>
      <c r="C28" s="57" t="s">
        <v>73</v>
      </c>
      <c r="D28" s="57"/>
      <c r="E28" s="57"/>
      <c r="F28" s="57"/>
      <c r="G28" s="57"/>
      <c r="H28" s="57"/>
    </row>
    <row r="29" spans="1:9">
      <c r="A29" s="26"/>
      <c r="C29" s="57"/>
      <c r="D29" s="57"/>
      <c r="E29" s="57"/>
      <c r="F29" s="57"/>
      <c r="G29" s="57"/>
      <c r="H29" s="57"/>
    </row>
    <row r="31" spans="1:9">
      <c r="C31" s="1" t="s">
        <v>74</v>
      </c>
      <c r="E31" s="1" t="s">
        <v>75</v>
      </c>
      <c r="G31" s="1" t="s">
        <v>76</v>
      </c>
    </row>
    <row r="32" spans="1:9" ht="15" customHeight="1">
      <c r="C32" s="52"/>
      <c r="D32" s="53"/>
      <c r="E32" s="52"/>
      <c r="F32" s="53"/>
      <c r="G32" s="52"/>
      <c r="H32" s="52"/>
    </row>
    <row r="33" spans="2:8">
      <c r="C33" s="54"/>
      <c r="D33" s="53"/>
      <c r="E33" s="54"/>
      <c r="F33" s="53"/>
      <c r="G33" s="54"/>
      <c r="H33" s="54"/>
    </row>
    <row r="34" spans="2:8">
      <c r="C34" s="54"/>
      <c r="D34" s="53"/>
      <c r="E34" s="54"/>
      <c r="F34" s="53"/>
      <c r="G34" s="54"/>
      <c r="H34" s="54"/>
    </row>
    <row r="35" spans="2:8">
      <c r="C35" s="54"/>
      <c r="D35" s="53"/>
      <c r="E35" s="54"/>
      <c r="F35" s="53"/>
      <c r="G35" s="54"/>
      <c r="H35" s="54"/>
    </row>
    <row r="36" spans="2:8">
      <c r="C36" s="54"/>
      <c r="D36" s="53"/>
      <c r="E36" s="54"/>
      <c r="F36" s="53"/>
      <c r="G36" s="54"/>
      <c r="H36" s="54"/>
    </row>
    <row r="38" spans="2:8">
      <c r="B38" s="1" t="s">
        <v>77</v>
      </c>
      <c r="C38" s="55" t="s">
        <v>78</v>
      </c>
      <c r="D38" s="55"/>
      <c r="E38" s="55"/>
      <c r="F38" s="55"/>
      <c r="G38" s="55"/>
      <c r="H38" s="55"/>
    </row>
    <row r="39" spans="2:8">
      <c r="C39" s="55"/>
      <c r="D39" s="55"/>
      <c r="E39" s="55"/>
      <c r="F39" s="55"/>
      <c r="G39" s="55"/>
      <c r="H39" s="55"/>
    </row>
    <row r="40" spans="2:8">
      <c r="C40" s="55"/>
      <c r="D40" s="55"/>
      <c r="E40" s="55"/>
      <c r="F40" s="55"/>
      <c r="G40" s="55"/>
      <c r="H40" s="55"/>
    </row>
    <row r="48" spans="2:8">
      <c r="B48" s="1" t="s">
        <v>79</v>
      </c>
      <c r="C48" s="55" t="s">
        <v>80</v>
      </c>
      <c r="D48" s="55"/>
      <c r="E48" s="55"/>
      <c r="F48" s="55"/>
      <c r="G48" s="55"/>
      <c r="H48" s="55"/>
    </row>
    <row r="49" spans="2:8">
      <c r="C49" s="55"/>
      <c r="D49" s="55"/>
      <c r="E49" s="55"/>
      <c r="F49" s="55"/>
      <c r="G49" s="55"/>
      <c r="H49" s="55"/>
    </row>
    <row r="50" spans="2:8">
      <c r="C50" s="55"/>
      <c r="D50" s="55"/>
      <c r="E50" s="55"/>
      <c r="F50" s="55"/>
      <c r="G50" s="55"/>
      <c r="H50" s="55"/>
    </row>
    <row r="51" spans="2:8">
      <c r="C51" s="55"/>
      <c r="D51" s="55"/>
      <c r="E51" s="55"/>
      <c r="F51" s="55"/>
      <c r="G51" s="55"/>
      <c r="H51" s="55"/>
    </row>
    <row r="52" spans="2:8">
      <c r="C52" s="55"/>
      <c r="D52" s="55"/>
      <c r="E52" s="55"/>
      <c r="F52" s="55"/>
      <c r="G52" s="55"/>
      <c r="H52" s="55"/>
    </row>
    <row r="53" spans="2:8">
      <c r="C53" s="55"/>
      <c r="D53" s="55"/>
      <c r="E53" s="55"/>
      <c r="F53" s="55"/>
      <c r="G53" s="55"/>
      <c r="H53" s="55"/>
    </row>
    <row r="54" spans="2:8">
      <c r="C54" s="55"/>
      <c r="D54" s="55"/>
      <c r="E54" s="55"/>
      <c r="F54" s="55"/>
      <c r="G54" s="55"/>
      <c r="H54" s="55"/>
    </row>
    <row r="55" spans="2:8" ht="23.25" customHeight="1">
      <c r="C55" s="55"/>
      <c r="D55" s="55"/>
      <c r="E55" s="55"/>
      <c r="F55" s="55"/>
      <c r="G55" s="55"/>
      <c r="H55" s="55"/>
    </row>
    <row r="56" spans="2:8">
      <c r="C56" s="55"/>
      <c r="D56" s="55"/>
      <c r="E56" s="55"/>
      <c r="F56" s="55"/>
      <c r="G56" s="55"/>
      <c r="H56" s="55"/>
    </row>
    <row r="58" spans="2:8">
      <c r="B58" s="1" t="s">
        <v>81</v>
      </c>
      <c r="C58" s="55" t="s">
        <v>82</v>
      </c>
      <c r="D58" s="55"/>
      <c r="E58" s="55"/>
      <c r="F58" s="55"/>
      <c r="G58" s="55"/>
      <c r="H58" s="55"/>
    </row>
    <row r="59" spans="2:8">
      <c r="C59" s="55"/>
      <c r="D59" s="55"/>
      <c r="E59" s="55"/>
      <c r="F59" s="55"/>
      <c r="G59" s="55"/>
      <c r="H59" s="55"/>
    </row>
    <row r="60" spans="2:8">
      <c r="C60" s="55"/>
      <c r="D60" s="55"/>
      <c r="E60" s="55"/>
      <c r="F60" s="55"/>
      <c r="G60" s="55"/>
      <c r="H60" s="55"/>
    </row>
    <row r="61" spans="2:8">
      <c r="C61" s="55"/>
      <c r="D61" s="55"/>
      <c r="E61" s="55"/>
      <c r="F61" s="55"/>
      <c r="G61" s="55"/>
      <c r="H61" s="55"/>
    </row>
    <row r="62" spans="2:8">
      <c r="C62" s="55"/>
      <c r="D62" s="55"/>
      <c r="E62" s="55"/>
      <c r="F62" s="55"/>
      <c r="G62" s="55"/>
      <c r="H62" s="55"/>
    </row>
    <row r="63" spans="2:8">
      <c r="C63" s="55"/>
      <c r="D63" s="55"/>
      <c r="E63" s="55"/>
      <c r="F63" s="55"/>
      <c r="G63" s="55"/>
      <c r="H63" s="55"/>
    </row>
    <row r="64" spans="2:8">
      <c r="C64" s="55"/>
      <c r="D64" s="55"/>
      <c r="E64" s="55"/>
      <c r="F64" s="55"/>
      <c r="G64" s="55"/>
      <c r="H64" s="55"/>
    </row>
    <row r="65" spans="2:8">
      <c r="C65" s="55"/>
      <c r="D65" s="55"/>
      <c r="E65" s="55"/>
      <c r="F65" s="55"/>
      <c r="G65" s="55"/>
      <c r="H65" s="55"/>
    </row>
    <row r="66" spans="2:8">
      <c r="C66" s="55"/>
      <c r="D66" s="55"/>
      <c r="E66" s="55"/>
      <c r="F66" s="55"/>
      <c r="G66" s="55"/>
      <c r="H66" s="55"/>
    </row>
    <row r="68" spans="2:8">
      <c r="B68" s="1" t="s">
        <v>83</v>
      </c>
      <c r="C68" s="55" t="s">
        <v>84</v>
      </c>
      <c r="D68" s="55"/>
      <c r="E68" s="55"/>
      <c r="F68" s="55"/>
      <c r="G68" s="55"/>
      <c r="H68" s="55"/>
    </row>
    <row r="69" spans="2:8">
      <c r="C69" s="55"/>
      <c r="D69" s="55"/>
      <c r="E69" s="55"/>
      <c r="F69" s="55"/>
      <c r="G69" s="55"/>
      <c r="H69" s="55"/>
    </row>
    <row r="70" spans="2:8">
      <c r="C70" s="55"/>
      <c r="D70" s="55"/>
      <c r="E70" s="55"/>
      <c r="F70" s="55"/>
      <c r="G70" s="55"/>
      <c r="H70" s="55"/>
    </row>
    <row r="72" spans="2:8">
      <c r="B72" s="1" t="s">
        <v>85</v>
      </c>
      <c r="C72" s="55" t="s">
        <v>86</v>
      </c>
      <c r="D72" s="55"/>
      <c r="E72" s="55"/>
      <c r="F72" s="55"/>
      <c r="G72" s="55"/>
      <c r="H72" s="55"/>
    </row>
    <row r="73" spans="2:8">
      <c r="C73" s="55"/>
      <c r="D73" s="55"/>
      <c r="E73" s="55"/>
      <c r="F73" s="55"/>
      <c r="G73" s="55"/>
      <c r="H73" s="55"/>
    </row>
    <row r="74" spans="2:8" ht="24" customHeight="1">
      <c r="C74" s="55"/>
      <c r="D74" s="55"/>
      <c r="E74" s="55"/>
      <c r="F74" s="55"/>
      <c r="G74" s="55"/>
      <c r="H74" s="55"/>
    </row>
    <row r="76" spans="2:8">
      <c r="B76" s="1" t="s">
        <v>87</v>
      </c>
      <c r="C76" s="55" t="s">
        <v>88</v>
      </c>
      <c r="D76" s="55"/>
      <c r="E76" s="55"/>
      <c r="F76" s="55"/>
      <c r="G76" s="55"/>
      <c r="H76" s="55"/>
    </row>
    <row r="77" spans="2:8">
      <c r="C77" s="55"/>
      <c r="D77" s="55"/>
      <c r="E77" s="55"/>
      <c r="F77" s="55"/>
      <c r="G77" s="55"/>
      <c r="H77" s="55"/>
    </row>
    <row r="78" spans="2:8">
      <c r="C78" s="55"/>
      <c r="D78" s="55"/>
      <c r="E78" s="55"/>
      <c r="F78" s="55"/>
      <c r="G78" s="55"/>
      <c r="H78" s="55"/>
    </row>
    <row r="79" spans="2:8">
      <c r="C79" s="55"/>
      <c r="D79" s="55"/>
      <c r="E79" s="55"/>
      <c r="F79" s="55"/>
      <c r="G79" s="55"/>
      <c r="H79" s="55"/>
    </row>
    <row r="80" spans="2:8">
      <c r="C80" s="55"/>
      <c r="D80" s="55"/>
      <c r="E80" s="55"/>
      <c r="F80" s="55"/>
      <c r="G80" s="55"/>
      <c r="H80" s="55"/>
    </row>
    <row r="81" spans="1:8">
      <c r="C81" s="55"/>
      <c r="D81" s="55"/>
      <c r="E81" s="55"/>
      <c r="F81" s="55"/>
      <c r="G81" s="55"/>
      <c r="H81" s="55"/>
    </row>
    <row r="82" spans="1:8">
      <c r="C82" s="55"/>
      <c r="D82" s="55"/>
      <c r="E82" s="55"/>
      <c r="F82" s="55"/>
      <c r="G82" s="55"/>
      <c r="H82" s="55"/>
    </row>
    <row r="84" spans="1:8">
      <c r="A84" s="30" t="s">
        <v>89</v>
      </c>
      <c r="B84" s="1" t="s">
        <v>90</v>
      </c>
    </row>
  </sheetData>
  <sheetProtection algorithmName="SHA-512" hashValue="WQpR39pHJiFIb8hZlPZPKBkoN4Ol9Pk63VAO8ZQ9KuZ+7UDb4zscwfB7tTyaK2pQ8BfdbZ0JPm6jycgyAjDikA==" saltValue="JLOTkL7DLH0uD9qLVxD/DA==" spinCount="100000" sheet="1" objects="1" scenarios="1"/>
  <mergeCells count="10">
    <mergeCell ref="C58:H66"/>
    <mergeCell ref="C68:H70"/>
    <mergeCell ref="C72:H74"/>
    <mergeCell ref="C76:H82"/>
    <mergeCell ref="D7:H7"/>
    <mergeCell ref="B14:H18"/>
    <mergeCell ref="B19:H23"/>
    <mergeCell ref="C28:H29"/>
    <mergeCell ref="C38:H40"/>
    <mergeCell ref="C48:H56"/>
  </mergeCells>
  <printOptions horizontalCentered="1"/>
  <pageMargins left="0.75" right="0.75" top="0.5" bottom="0.5" header="0.5" footer="0.5"/>
  <pageSetup scale="97" orientation="portrait" r:id="rId1"/>
  <headerFooter alignWithMargins="0">
    <oddFooter>&amp;L&amp;"Times New Roman,Regular"&amp;10 2022-114-30&amp;C&amp;"Times New Roman,Regular"&amp;10 Page &amp;P&amp;R&amp;"Times New Roman,Regular"&amp;10Bid Form
&amp;"Times New Roman,Bold"Revised 2-6-23</oddFooter>
  </headerFooter>
  <rowBreaks count="1" manualBreakCount="1">
    <brk id="47"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DC640-3B0F-441E-9837-61D1173587E7}">
  <dimension ref="A1:N215"/>
  <sheetViews>
    <sheetView tabSelected="1" view="pageBreakPreview" topLeftCell="A136" zoomScaleNormal="75" zoomScaleSheetLayoutView="100" workbookViewId="0">
      <selection activeCell="I54" sqref="I54"/>
    </sheetView>
  </sheetViews>
  <sheetFormatPr defaultColWidth="9" defaultRowHeight="15.75"/>
  <cols>
    <col min="1" max="1" width="7.25" style="1" customWidth="1"/>
    <col min="2" max="2" width="9.75" style="1" customWidth="1"/>
    <col min="3" max="3" width="6.5" style="1" customWidth="1"/>
    <col min="4" max="4" width="3.25" style="1" customWidth="1"/>
    <col min="5" max="5" width="17.5" style="1" customWidth="1"/>
    <col min="6" max="6" width="6.5" style="1" customWidth="1"/>
    <col min="7" max="7" width="2" style="1" customWidth="1"/>
    <col min="8" max="8" width="2.125" style="1" customWidth="1"/>
    <col min="9" max="9" width="11.625" style="1" customWidth="1"/>
    <col min="10" max="10" width="2.375" style="1" customWidth="1"/>
    <col min="11" max="11" width="2.25" style="1" customWidth="1"/>
    <col min="12" max="12" width="11.625" style="1" customWidth="1"/>
    <col min="13" max="13" width="12.625" style="1" bestFit="1" customWidth="1"/>
    <col min="14" max="14" width="11.125" style="1" bestFit="1" customWidth="1"/>
    <col min="15" max="15" width="10.875" style="1" bestFit="1" customWidth="1"/>
    <col min="16" max="16384" width="9" style="1"/>
  </cols>
  <sheetData>
    <row r="1" spans="1:12">
      <c r="A1" s="79" t="s">
        <v>52</v>
      </c>
      <c r="B1" s="79"/>
      <c r="C1" s="79"/>
      <c r="D1" s="79"/>
      <c r="E1" s="79"/>
      <c r="F1" s="79"/>
      <c r="G1" s="79"/>
      <c r="H1" s="79"/>
      <c r="I1" s="79"/>
      <c r="J1" s="79"/>
      <c r="K1" s="79"/>
      <c r="L1" s="79"/>
    </row>
    <row r="2" spans="1:12">
      <c r="A2" s="79" t="s">
        <v>53</v>
      </c>
      <c r="B2" s="79"/>
      <c r="C2" s="79"/>
      <c r="D2" s="79"/>
      <c r="E2" s="79"/>
      <c r="F2" s="79"/>
      <c r="G2" s="79"/>
      <c r="H2" s="79"/>
      <c r="I2" s="79"/>
      <c r="J2" s="79"/>
      <c r="K2" s="79"/>
      <c r="L2" s="79"/>
    </row>
    <row r="3" spans="1:12">
      <c r="A3" s="80"/>
      <c r="B3" s="79"/>
      <c r="C3" s="79"/>
      <c r="D3" s="79"/>
      <c r="E3" s="79"/>
      <c r="F3" s="79"/>
      <c r="G3" s="79"/>
      <c r="H3" s="79"/>
      <c r="I3" s="79"/>
      <c r="J3" s="79"/>
      <c r="K3" s="79"/>
      <c r="L3" s="79"/>
    </row>
    <row r="4" spans="1:12" ht="16.5" thickBot="1">
      <c r="A4" s="21" t="s">
        <v>54</v>
      </c>
      <c r="B4" s="20"/>
      <c r="C4" s="20"/>
      <c r="D4" s="20"/>
      <c r="E4" s="20"/>
      <c r="F4" s="20"/>
      <c r="G4" s="20"/>
      <c r="H4" s="20"/>
      <c r="I4" s="20"/>
      <c r="J4" s="20"/>
      <c r="K4" s="20"/>
      <c r="L4" s="20"/>
    </row>
    <row r="5" spans="1:12" ht="16.5" thickTop="1">
      <c r="A5" s="31"/>
      <c r="B5" s="4"/>
      <c r="C5" s="4"/>
      <c r="D5" s="4"/>
      <c r="E5" s="4"/>
      <c r="F5" s="4"/>
      <c r="G5" s="4"/>
      <c r="H5" s="4"/>
      <c r="I5" s="4"/>
      <c r="J5" s="4"/>
      <c r="K5" s="4"/>
      <c r="L5" s="4"/>
    </row>
    <row r="6" spans="1:12">
      <c r="A6" s="2"/>
      <c r="L6" s="2" t="s">
        <v>47</v>
      </c>
    </row>
    <row r="7" spans="1:12">
      <c r="A7" s="2" t="s">
        <v>46</v>
      </c>
      <c r="B7" s="2" t="s">
        <v>45</v>
      </c>
      <c r="C7" s="2"/>
      <c r="I7" s="2" t="s">
        <v>41</v>
      </c>
      <c r="L7" s="2" t="s">
        <v>44</v>
      </c>
    </row>
    <row r="8" spans="1:12" ht="16.5" thickBot="1">
      <c r="A8" s="32" t="s">
        <v>43</v>
      </c>
      <c r="B8" s="32" t="s">
        <v>42</v>
      </c>
      <c r="C8" s="32" t="s">
        <v>41</v>
      </c>
      <c r="D8" s="33" t="s">
        <v>40</v>
      </c>
      <c r="E8" s="33"/>
      <c r="F8" s="33"/>
      <c r="G8" s="33"/>
      <c r="H8" s="33"/>
      <c r="I8" s="32" t="s">
        <v>39</v>
      </c>
      <c r="J8" s="33"/>
      <c r="K8" s="33"/>
      <c r="L8" s="32" t="s">
        <v>38</v>
      </c>
    </row>
    <row r="9" spans="1:12" ht="63.75" customHeight="1" thickTop="1">
      <c r="A9" s="66">
        <v>1</v>
      </c>
      <c r="B9" s="73">
        <v>1</v>
      </c>
      <c r="C9" s="66" t="s">
        <v>16</v>
      </c>
      <c r="D9" s="55" t="s">
        <v>37</v>
      </c>
      <c r="E9" s="55"/>
      <c r="F9" s="55"/>
      <c r="G9" s="2"/>
    </row>
    <row r="10" spans="1:12">
      <c r="A10" s="75"/>
      <c r="B10" s="78"/>
      <c r="C10" s="75"/>
      <c r="G10" s="2"/>
      <c r="H10" s="1" t="s">
        <v>2</v>
      </c>
      <c r="I10" s="34"/>
      <c r="J10" s="14"/>
      <c r="K10" s="14" t="s">
        <v>2</v>
      </c>
      <c r="L10" s="35" t="str">
        <f>IF(I10*B9=0,"",B9*I10)</f>
        <v/>
      </c>
    </row>
    <row r="11" spans="1:12">
      <c r="A11" s="75"/>
      <c r="B11" s="78"/>
      <c r="C11" s="75"/>
      <c r="D11" s="15"/>
      <c r="E11" s="36"/>
      <c r="F11" s="15"/>
      <c r="G11" s="2"/>
      <c r="I11" s="14"/>
      <c r="J11" s="14"/>
      <c r="K11" s="14"/>
      <c r="L11" s="14"/>
    </row>
    <row r="12" spans="1:12">
      <c r="A12" s="75"/>
      <c r="B12" s="78"/>
      <c r="C12" s="75"/>
      <c r="D12" s="29"/>
      <c r="E12" s="37"/>
      <c r="F12" s="1" t="s">
        <v>8</v>
      </c>
      <c r="G12" s="2"/>
    </row>
    <row r="13" spans="1:12">
      <c r="A13" s="75"/>
      <c r="B13" s="78"/>
      <c r="C13" s="75"/>
      <c r="D13" s="1" t="s">
        <v>7</v>
      </c>
      <c r="E13" s="37"/>
      <c r="F13" s="1" t="s">
        <v>6</v>
      </c>
      <c r="G13" s="2"/>
    </row>
    <row r="14" spans="1:12">
      <c r="A14" s="75"/>
      <c r="B14" s="78"/>
      <c r="C14" s="75"/>
      <c r="D14" s="15" t="s">
        <v>5</v>
      </c>
      <c r="E14" s="15" t="s">
        <v>14</v>
      </c>
      <c r="F14" s="15"/>
      <c r="G14" s="16"/>
      <c r="H14" s="15"/>
      <c r="I14" s="15"/>
      <c r="J14" s="15"/>
      <c r="K14" s="15"/>
      <c r="L14" s="15"/>
    </row>
    <row r="15" spans="1:12" ht="32.25" customHeight="1">
      <c r="A15" s="75">
        <f>A9+1</f>
        <v>2</v>
      </c>
      <c r="B15" s="87">
        <v>11</v>
      </c>
      <c r="C15" s="75" t="s">
        <v>36</v>
      </c>
      <c r="D15" s="55" t="s">
        <v>35</v>
      </c>
      <c r="E15" s="55"/>
      <c r="F15" s="55"/>
      <c r="G15" s="2"/>
    </row>
    <row r="16" spans="1:12">
      <c r="A16" s="75"/>
      <c r="B16" s="87"/>
      <c r="C16" s="75"/>
      <c r="G16" s="2"/>
      <c r="H16" s="1" t="s">
        <v>2</v>
      </c>
      <c r="I16" s="34"/>
      <c r="J16" s="14"/>
      <c r="K16" s="14" t="s">
        <v>2</v>
      </c>
      <c r="L16" s="35" t="str">
        <f>IF(I16*B15=0,"",B15*I16)</f>
        <v/>
      </c>
    </row>
    <row r="17" spans="1:12">
      <c r="A17" s="75"/>
      <c r="B17" s="87"/>
      <c r="C17" s="75"/>
      <c r="D17" s="15"/>
      <c r="E17" s="36"/>
      <c r="F17" s="15"/>
      <c r="G17" s="2"/>
      <c r="I17" s="14"/>
      <c r="J17" s="14"/>
      <c r="K17" s="14"/>
      <c r="L17" s="14"/>
    </row>
    <row r="18" spans="1:12">
      <c r="A18" s="75"/>
      <c r="B18" s="87"/>
      <c r="C18" s="75"/>
      <c r="D18" s="29"/>
      <c r="E18" s="37"/>
      <c r="F18" s="1" t="s">
        <v>8</v>
      </c>
      <c r="G18" s="2"/>
    </row>
    <row r="19" spans="1:12">
      <c r="A19" s="75"/>
      <c r="B19" s="87"/>
      <c r="C19" s="75"/>
      <c r="D19" s="1" t="s">
        <v>7</v>
      </c>
      <c r="E19" s="37"/>
      <c r="F19" s="1" t="s">
        <v>6</v>
      </c>
      <c r="G19" s="2"/>
    </row>
    <row r="20" spans="1:12">
      <c r="A20" s="75"/>
      <c r="B20" s="87"/>
      <c r="C20" s="75"/>
      <c r="D20" s="15" t="s">
        <v>5</v>
      </c>
      <c r="E20" s="15" t="s">
        <v>34</v>
      </c>
      <c r="F20" s="15"/>
      <c r="G20" s="16"/>
      <c r="H20" s="15"/>
      <c r="I20" s="15"/>
      <c r="J20" s="15"/>
      <c r="K20" s="15"/>
      <c r="L20" s="15"/>
    </row>
    <row r="21" spans="1:12" s="39" customFormat="1">
      <c r="A21" s="59">
        <f>A15+1</f>
        <v>3</v>
      </c>
      <c r="B21" s="88">
        <v>1</v>
      </c>
      <c r="C21" s="59" t="s">
        <v>16</v>
      </c>
      <c r="D21" s="76" t="s">
        <v>33</v>
      </c>
      <c r="E21" s="76"/>
      <c r="F21" s="76"/>
      <c r="G21" s="38"/>
    </row>
    <row r="22" spans="1:12" s="39" customFormat="1" ht="33" customHeight="1">
      <c r="A22" s="59"/>
      <c r="B22" s="88"/>
      <c r="C22" s="59"/>
      <c r="D22" s="77"/>
      <c r="E22" s="77"/>
      <c r="F22" s="77"/>
      <c r="G22" s="38"/>
      <c r="H22" s="39" t="s">
        <v>2</v>
      </c>
      <c r="I22" s="34"/>
      <c r="J22" s="40"/>
      <c r="K22" s="40" t="s">
        <v>2</v>
      </c>
      <c r="L22" s="35" t="str">
        <f>IF(I22*B21=0,"",B21*I22)</f>
        <v/>
      </c>
    </row>
    <row r="23" spans="1:12" s="39" customFormat="1">
      <c r="A23" s="59"/>
      <c r="B23" s="88"/>
      <c r="C23" s="59"/>
      <c r="D23" s="41"/>
      <c r="E23" s="42"/>
      <c r="F23" s="41"/>
      <c r="G23" s="38"/>
    </row>
    <row r="24" spans="1:12" s="39" customFormat="1">
      <c r="A24" s="59"/>
      <c r="B24" s="88"/>
      <c r="C24" s="59"/>
      <c r="D24" s="43"/>
      <c r="E24" s="44"/>
      <c r="F24" s="39" t="s">
        <v>8</v>
      </c>
      <c r="G24" s="38"/>
    </row>
    <row r="25" spans="1:12" s="39" customFormat="1">
      <c r="A25" s="59"/>
      <c r="B25" s="88"/>
      <c r="C25" s="59"/>
      <c r="D25" s="39" t="s">
        <v>7</v>
      </c>
      <c r="E25" s="44"/>
      <c r="F25" s="39" t="s">
        <v>6</v>
      </c>
      <c r="G25" s="38"/>
    </row>
    <row r="26" spans="1:12" s="39" customFormat="1">
      <c r="A26" s="60"/>
      <c r="B26" s="89"/>
      <c r="C26" s="60"/>
      <c r="D26" s="41" t="s">
        <v>5</v>
      </c>
      <c r="E26" s="41" t="s">
        <v>14</v>
      </c>
      <c r="F26" s="41"/>
      <c r="G26" s="45"/>
      <c r="H26" s="41"/>
      <c r="I26" s="41"/>
      <c r="J26" s="41"/>
      <c r="K26" s="41"/>
      <c r="L26" s="41"/>
    </row>
    <row r="27" spans="1:12" s="39" customFormat="1">
      <c r="A27" s="59">
        <f>A21+1</f>
        <v>4</v>
      </c>
      <c r="B27" s="90">
        <v>2615</v>
      </c>
      <c r="C27" s="59" t="s">
        <v>12</v>
      </c>
      <c r="D27" s="84" t="s">
        <v>32</v>
      </c>
      <c r="E27" s="84"/>
      <c r="F27" s="84"/>
      <c r="G27" s="38"/>
    </row>
    <row r="28" spans="1:12" s="39" customFormat="1">
      <c r="A28" s="59"/>
      <c r="B28" s="90"/>
      <c r="C28" s="59"/>
      <c r="D28" s="77"/>
      <c r="E28" s="77"/>
      <c r="F28" s="77"/>
      <c r="G28" s="38"/>
      <c r="H28" s="39" t="s">
        <v>2</v>
      </c>
      <c r="I28" s="34"/>
      <c r="J28" s="40"/>
      <c r="K28" s="40" t="s">
        <v>2</v>
      </c>
      <c r="L28" s="35" t="str">
        <f>IF(I28*B27=0,"",B27*I28)</f>
        <v/>
      </c>
    </row>
    <row r="29" spans="1:12" s="39" customFormat="1">
      <c r="A29" s="59"/>
      <c r="B29" s="90"/>
      <c r="C29" s="59"/>
      <c r="D29" s="41"/>
      <c r="E29" s="42"/>
      <c r="F29" s="41"/>
      <c r="G29" s="38"/>
    </row>
    <row r="30" spans="1:12" s="39" customFormat="1">
      <c r="A30" s="59"/>
      <c r="B30" s="90"/>
      <c r="C30" s="59"/>
      <c r="D30" s="43"/>
      <c r="E30" s="44"/>
      <c r="F30" s="39" t="s">
        <v>8</v>
      </c>
      <c r="G30" s="38"/>
    </row>
    <row r="31" spans="1:12" s="39" customFormat="1">
      <c r="A31" s="59"/>
      <c r="B31" s="90"/>
      <c r="C31" s="59"/>
      <c r="D31" s="39" t="s">
        <v>7</v>
      </c>
      <c r="E31" s="44"/>
      <c r="F31" s="39" t="s">
        <v>6</v>
      </c>
      <c r="G31" s="38"/>
    </row>
    <row r="32" spans="1:12" s="39" customFormat="1">
      <c r="A32" s="60"/>
      <c r="B32" s="91"/>
      <c r="C32" s="60"/>
      <c r="D32" s="41" t="s">
        <v>5</v>
      </c>
      <c r="E32" s="41" t="s">
        <v>11</v>
      </c>
      <c r="F32" s="41"/>
      <c r="G32" s="45"/>
      <c r="H32" s="41"/>
      <c r="I32" s="41"/>
      <c r="J32" s="41"/>
      <c r="K32" s="41"/>
      <c r="L32" s="41"/>
    </row>
    <row r="33" spans="1:12">
      <c r="A33" s="75">
        <f>A27+1</f>
        <v>5</v>
      </c>
      <c r="B33" s="74">
        <v>200</v>
      </c>
      <c r="C33" s="75" t="s">
        <v>31</v>
      </c>
      <c r="D33" s="67" t="s">
        <v>30</v>
      </c>
      <c r="E33" s="85"/>
      <c r="F33" s="85"/>
      <c r="G33" s="2"/>
    </row>
    <row r="34" spans="1:12">
      <c r="A34" s="75"/>
      <c r="B34" s="75"/>
      <c r="C34" s="75"/>
      <c r="D34" s="86"/>
      <c r="E34" s="86"/>
      <c r="F34" s="86"/>
      <c r="G34" s="2"/>
    </row>
    <row r="35" spans="1:12" ht="33" customHeight="1">
      <c r="A35" s="75"/>
      <c r="B35" s="75"/>
      <c r="C35" s="75"/>
      <c r="D35" s="86"/>
      <c r="E35" s="86"/>
      <c r="F35" s="86"/>
      <c r="G35" s="2"/>
    </row>
    <row r="36" spans="1:12">
      <c r="A36" s="75"/>
      <c r="B36" s="75"/>
      <c r="C36" s="75"/>
      <c r="G36" s="2"/>
      <c r="H36" s="1" t="s">
        <v>2</v>
      </c>
      <c r="I36" s="34"/>
      <c r="J36" s="14"/>
      <c r="K36" s="14" t="s">
        <v>2</v>
      </c>
      <c r="L36" s="35" t="str">
        <f>IF(I36*B33=0,"",B33*I36)</f>
        <v/>
      </c>
    </row>
    <row r="37" spans="1:12">
      <c r="A37" s="75"/>
      <c r="B37" s="75"/>
      <c r="C37" s="75"/>
      <c r="D37" s="15"/>
      <c r="E37" s="36"/>
      <c r="F37" s="15"/>
      <c r="G37" s="2"/>
      <c r="I37" s="14"/>
      <c r="J37" s="14"/>
      <c r="K37" s="14"/>
      <c r="L37" s="14"/>
    </row>
    <row r="38" spans="1:12">
      <c r="A38" s="75"/>
      <c r="B38" s="75"/>
      <c r="C38" s="75"/>
      <c r="D38" s="29"/>
      <c r="E38" s="37"/>
      <c r="F38" s="1" t="s">
        <v>8</v>
      </c>
      <c r="G38" s="2"/>
    </row>
    <row r="39" spans="1:12">
      <c r="A39" s="75"/>
      <c r="B39" s="75"/>
      <c r="C39" s="75"/>
      <c r="D39" s="1" t="s">
        <v>7</v>
      </c>
      <c r="E39" s="37"/>
      <c r="F39" s="1" t="s">
        <v>6</v>
      </c>
      <c r="G39" s="2"/>
    </row>
    <row r="40" spans="1:12">
      <c r="A40" s="75"/>
      <c r="B40" s="75"/>
      <c r="C40" s="75"/>
      <c r="D40" s="15" t="s">
        <v>5</v>
      </c>
      <c r="E40" s="15" t="s">
        <v>29</v>
      </c>
      <c r="F40" s="15"/>
      <c r="G40" s="16"/>
      <c r="H40" s="15"/>
      <c r="I40" s="15"/>
      <c r="J40" s="15"/>
      <c r="K40" s="15"/>
      <c r="L40" s="15"/>
    </row>
    <row r="41" spans="1:12" ht="33" customHeight="1">
      <c r="A41" s="75">
        <f>A33+1</f>
        <v>6</v>
      </c>
      <c r="B41" s="78">
        <v>1</v>
      </c>
      <c r="C41" s="75" t="s">
        <v>16</v>
      </c>
      <c r="D41" s="55" t="s">
        <v>28</v>
      </c>
      <c r="E41" s="55"/>
      <c r="F41" s="55"/>
      <c r="G41" s="2"/>
    </row>
    <row r="42" spans="1:12">
      <c r="A42" s="75"/>
      <c r="B42" s="78"/>
      <c r="C42" s="75"/>
      <c r="G42" s="2"/>
      <c r="H42" s="1" t="s">
        <v>2</v>
      </c>
      <c r="I42" s="34"/>
      <c r="J42" s="14"/>
      <c r="K42" s="14" t="s">
        <v>2</v>
      </c>
      <c r="L42" s="35" t="str">
        <f>IF(I42*B41=0,"",B41*I42)</f>
        <v/>
      </c>
    </row>
    <row r="43" spans="1:12">
      <c r="A43" s="75"/>
      <c r="B43" s="78"/>
      <c r="C43" s="75"/>
      <c r="D43" s="15"/>
      <c r="E43" s="36"/>
      <c r="F43" s="15"/>
      <c r="G43" s="2"/>
      <c r="I43" s="14"/>
      <c r="J43" s="14"/>
      <c r="K43" s="14"/>
      <c r="L43" s="14"/>
    </row>
    <row r="44" spans="1:12">
      <c r="A44" s="75"/>
      <c r="B44" s="78"/>
      <c r="C44" s="75"/>
      <c r="D44" s="29"/>
      <c r="E44" s="37"/>
      <c r="F44" s="1" t="s">
        <v>8</v>
      </c>
      <c r="G44" s="2"/>
    </row>
    <row r="45" spans="1:12">
      <c r="A45" s="75"/>
      <c r="B45" s="78"/>
      <c r="C45" s="75"/>
      <c r="D45" s="1" t="s">
        <v>7</v>
      </c>
      <c r="E45" s="37"/>
      <c r="F45" s="1" t="s">
        <v>6</v>
      </c>
      <c r="G45" s="2"/>
    </row>
    <row r="46" spans="1:12">
      <c r="A46" s="75"/>
      <c r="B46" s="78"/>
      <c r="C46" s="75"/>
      <c r="D46" s="15" t="s">
        <v>5</v>
      </c>
      <c r="E46" s="15" t="s">
        <v>14</v>
      </c>
      <c r="F46" s="15"/>
      <c r="G46" s="16"/>
      <c r="H46" s="15"/>
      <c r="I46" s="15"/>
      <c r="J46" s="15"/>
      <c r="K46" s="15"/>
      <c r="L46" s="15"/>
    </row>
    <row r="47" spans="1:12" ht="51.75" customHeight="1">
      <c r="A47" s="75">
        <f>A41+1</f>
        <v>7</v>
      </c>
      <c r="B47" s="78">
        <v>1</v>
      </c>
      <c r="C47" s="75" t="s">
        <v>16</v>
      </c>
      <c r="D47" s="55" t="s">
        <v>27</v>
      </c>
      <c r="E47" s="55"/>
      <c r="F47" s="55"/>
      <c r="G47" s="2"/>
    </row>
    <row r="48" spans="1:12">
      <c r="A48" s="75"/>
      <c r="B48" s="78"/>
      <c r="C48" s="75"/>
      <c r="G48" s="2"/>
      <c r="H48" s="1" t="s">
        <v>2</v>
      </c>
      <c r="I48" s="34"/>
      <c r="J48" s="14"/>
      <c r="K48" s="14" t="s">
        <v>2</v>
      </c>
      <c r="L48" s="35" t="str">
        <f>IF(I48*B47=0,"",B47*I48)</f>
        <v/>
      </c>
    </row>
    <row r="49" spans="1:12">
      <c r="A49" s="75"/>
      <c r="B49" s="78"/>
      <c r="C49" s="75"/>
      <c r="D49" s="15"/>
      <c r="E49" s="46"/>
      <c r="F49" s="15"/>
      <c r="G49" s="2"/>
      <c r="I49" s="14"/>
      <c r="J49" s="14"/>
      <c r="K49" s="14"/>
      <c r="L49" s="14"/>
    </row>
    <row r="50" spans="1:12">
      <c r="A50" s="75"/>
      <c r="B50" s="78"/>
      <c r="C50" s="75"/>
      <c r="D50" s="29"/>
      <c r="E50" s="47"/>
      <c r="F50" s="1" t="s">
        <v>8</v>
      </c>
      <c r="G50" s="2"/>
    </row>
    <row r="51" spans="1:12">
      <c r="A51" s="75"/>
      <c r="B51" s="78"/>
      <c r="C51" s="75"/>
      <c r="D51" s="1" t="s">
        <v>7</v>
      </c>
      <c r="E51" s="47"/>
      <c r="F51" s="1" t="s">
        <v>6</v>
      </c>
      <c r="G51" s="2"/>
    </row>
    <row r="52" spans="1:12">
      <c r="A52" s="75"/>
      <c r="B52" s="78"/>
      <c r="C52" s="75"/>
      <c r="D52" s="15" t="s">
        <v>5</v>
      </c>
      <c r="E52" s="15" t="s">
        <v>14</v>
      </c>
      <c r="F52" s="15"/>
      <c r="G52" s="16"/>
      <c r="H52" s="15"/>
      <c r="I52" s="15"/>
      <c r="J52" s="15"/>
      <c r="K52" s="15"/>
      <c r="L52" s="15"/>
    </row>
    <row r="53" spans="1:12" ht="66" customHeight="1">
      <c r="A53" s="58">
        <f>A47+1</f>
        <v>8</v>
      </c>
      <c r="B53" s="78">
        <v>1</v>
      </c>
      <c r="C53" s="75" t="s">
        <v>16</v>
      </c>
      <c r="D53" s="67" t="s">
        <v>115</v>
      </c>
      <c r="E53" s="67"/>
      <c r="F53" s="67"/>
      <c r="G53" s="23"/>
      <c r="H53" s="24"/>
      <c r="I53" s="24"/>
      <c r="J53" s="24"/>
      <c r="K53" s="24"/>
      <c r="L53" s="24"/>
    </row>
    <row r="54" spans="1:12">
      <c r="A54" s="59"/>
      <c r="B54" s="78"/>
      <c r="C54" s="75"/>
      <c r="G54" s="2"/>
      <c r="H54" s="1" t="s">
        <v>2</v>
      </c>
      <c r="I54" s="34"/>
      <c r="J54" s="14"/>
      <c r="K54" s="14" t="s">
        <v>2</v>
      </c>
      <c r="L54" s="35" t="str">
        <f>IF(I54*B53=0,"",B53*I54)</f>
        <v/>
      </c>
    </row>
    <row r="55" spans="1:12">
      <c r="A55" s="59"/>
      <c r="B55" s="78"/>
      <c r="C55" s="75"/>
      <c r="D55" s="15"/>
      <c r="E55" s="36"/>
      <c r="F55" s="15"/>
      <c r="G55" s="2"/>
      <c r="I55" s="14"/>
      <c r="J55" s="14"/>
      <c r="K55" s="14"/>
      <c r="L55" s="14"/>
    </row>
    <row r="56" spans="1:12">
      <c r="A56" s="59"/>
      <c r="B56" s="78"/>
      <c r="C56" s="75"/>
      <c r="D56" s="29"/>
      <c r="E56" s="37"/>
      <c r="F56" s="1" t="s">
        <v>8</v>
      </c>
      <c r="G56" s="2"/>
    </row>
    <row r="57" spans="1:12">
      <c r="A57" s="59"/>
      <c r="B57" s="78"/>
      <c r="C57" s="75"/>
      <c r="D57" s="1" t="s">
        <v>7</v>
      </c>
      <c r="E57" s="37"/>
      <c r="F57" s="1" t="s">
        <v>6</v>
      </c>
      <c r="G57" s="2"/>
    </row>
    <row r="58" spans="1:12">
      <c r="A58" s="60"/>
      <c r="B58" s="78"/>
      <c r="C58" s="75"/>
      <c r="D58" s="15" t="s">
        <v>5</v>
      </c>
      <c r="E58" s="15" t="s">
        <v>14</v>
      </c>
      <c r="F58" s="15"/>
      <c r="G58" s="16"/>
      <c r="H58" s="15"/>
      <c r="I58" s="15"/>
      <c r="J58" s="15"/>
      <c r="K58" s="15"/>
      <c r="L58" s="15"/>
    </row>
    <row r="59" spans="1:12" ht="48.75" customHeight="1">
      <c r="A59" s="58">
        <f>A53+1</f>
        <v>9</v>
      </c>
      <c r="B59" s="68">
        <v>350</v>
      </c>
      <c r="C59" s="64" t="s">
        <v>12</v>
      </c>
      <c r="D59" s="67" t="s">
        <v>25</v>
      </c>
      <c r="E59" s="67"/>
      <c r="F59" s="67"/>
      <c r="G59" s="23"/>
      <c r="H59" s="24"/>
      <c r="I59" s="24"/>
      <c r="J59" s="24"/>
      <c r="K59" s="24"/>
      <c r="L59" s="24"/>
    </row>
    <row r="60" spans="1:12">
      <c r="A60" s="59"/>
      <c r="B60" s="69"/>
      <c r="C60" s="65"/>
      <c r="G60" s="2"/>
      <c r="H60" s="1" t="s">
        <v>2</v>
      </c>
      <c r="I60" s="34"/>
      <c r="J60" s="14"/>
      <c r="K60" s="14" t="s">
        <v>2</v>
      </c>
      <c r="L60" s="35" t="str">
        <f>IF(I60*B59=0,"",B59*I60)</f>
        <v/>
      </c>
    </row>
    <row r="61" spans="1:12">
      <c r="A61" s="59"/>
      <c r="B61" s="69"/>
      <c r="C61" s="65"/>
      <c r="D61" s="15"/>
      <c r="E61" s="36"/>
      <c r="F61" s="15"/>
      <c r="G61" s="2"/>
      <c r="I61" s="14"/>
      <c r="J61" s="14"/>
      <c r="K61" s="14"/>
      <c r="L61" s="14"/>
    </row>
    <row r="62" spans="1:12">
      <c r="A62" s="59"/>
      <c r="B62" s="69"/>
      <c r="C62" s="65"/>
      <c r="D62" s="29"/>
      <c r="E62" s="37"/>
      <c r="F62" s="1" t="s">
        <v>8</v>
      </c>
      <c r="G62" s="2"/>
    </row>
    <row r="63" spans="1:12">
      <c r="A63" s="59"/>
      <c r="B63" s="69"/>
      <c r="C63" s="65"/>
      <c r="D63" s="1" t="s">
        <v>7</v>
      </c>
      <c r="E63" s="37"/>
      <c r="F63" s="1" t="s">
        <v>6</v>
      </c>
      <c r="G63" s="2"/>
    </row>
    <row r="64" spans="1:12">
      <c r="A64" s="60"/>
      <c r="B64" s="70"/>
      <c r="C64" s="66"/>
      <c r="D64" s="15" t="s">
        <v>5</v>
      </c>
      <c r="E64" s="15" t="s">
        <v>11</v>
      </c>
      <c r="F64" s="15"/>
      <c r="G64" s="16"/>
      <c r="H64" s="15"/>
      <c r="I64" s="15"/>
      <c r="J64" s="15"/>
      <c r="K64" s="15"/>
      <c r="L64" s="15"/>
    </row>
    <row r="65" spans="1:12" ht="48" customHeight="1">
      <c r="A65" s="58">
        <f>A59+1</f>
        <v>10</v>
      </c>
      <c r="B65" s="68">
        <v>700</v>
      </c>
      <c r="C65" s="64" t="s">
        <v>12</v>
      </c>
      <c r="D65" s="67" t="s">
        <v>24</v>
      </c>
      <c r="E65" s="67"/>
      <c r="F65" s="67"/>
      <c r="G65" s="23"/>
      <c r="H65" s="24"/>
      <c r="I65" s="24"/>
      <c r="J65" s="24"/>
      <c r="K65" s="24"/>
      <c r="L65" s="24"/>
    </row>
    <row r="66" spans="1:12">
      <c r="A66" s="59"/>
      <c r="B66" s="69"/>
      <c r="C66" s="65"/>
      <c r="G66" s="2"/>
      <c r="H66" s="1" t="s">
        <v>2</v>
      </c>
      <c r="I66" s="34"/>
      <c r="J66" s="14"/>
      <c r="K66" s="14" t="s">
        <v>2</v>
      </c>
      <c r="L66" s="35" t="str">
        <f>IF(I66*B65=0,"",B65*I66)</f>
        <v/>
      </c>
    </row>
    <row r="67" spans="1:12">
      <c r="A67" s="59"/>
      <c r="B67" s="69"/>
      <c r="C67" s="65"/>
      <c r="D67" s="15"/>
      <c r="E67" s="46"/>
      <c r="F67" s="15"/>
      <c r="G67" s="2"/>
    </row>
    <row r="68" spans="1:12">
      <c r="A68" s="59"/>
      <c r="B68" s="69"/>
      <c r="C68" s="65"/>
      <c r="D68" s="29"/>
      <c r="E68" s="47"/>
      <c r="F68" s="1" t="s">
        <v>8</v>
      </c>
      <c r="G68" s="2"/>
    </row>
    <row r="69" spans="1:12">
      <c r="A69" s="59"/>
      <c r="B69" s="69"/>
      <c r="C69" s="65"/>
      <c r="D69" s="1" t="s">
        <v>7</v>
      </c>
      <c r="E69" s="47"/>
      <c r="F69" s="1" t="s">
        <v>6</v>
      </c>
      <c r="G69" s="2"/>
    </row>
    <row r="70" spans="1:12">
      <c r="A70" s="60"/>
      <c r="B70" s="70"/>
      <c r="C70" s="66"/>
      <c r="D70" s="15" t="s">
        <v>5</v>
      </c>
      <c r="E70" s="15" t="s">
        <v>11</v>
      </c>
      <c r="F70" s="15"/>
      <c r="G70" s="16"/>
      <c r="H70" s="15"/>
      <c r="I70" s="15"/>
      <c r="J70" s="15"/>
      <c r="K70" s="15"/>
      <c r="L70" s="15"/>
    </row>
    <row r="71" spans="1:12" s="39" customFormat="1">
      <c r="A71" s="58">
        <f t="shared" ref="A71" si="0">A65+1</f>
        <v>11</v>
      </c>
      <c r="B71" s="74">
        <v>2</v>
      </c>
      <c r="C71" s="75" t="s">
        <v>20</v>
      </c>
      <c r="D71" s="76" t="s">
        <v>109</v>
      </c>
      <c r="E71" s="76"/>
      <c r="F71" s="76"/>
      <c r="G71" s="38"/>
    </row>
    <row r="72" spans="1:12" s="39" customFormat="1" ht="33" customHeight="1">
      <c r="A72" s="59"/>
      <c r="B72" s="74"/>
      <c r="C72" s="75"/>
      <c r="D72" s="77"/>
      <c r="E72" s="77"/>
      <c r="F72" s="77"/>
      <c r="G72" s="38"/>
      <c r="H72" s="39" t="s">
        <v>2</v>
      </c>
      <c r="I72" s="34"/>
      <c r="J72" s="40"/>
      <c r="K72" s="40" t="s">
        <v>2</v>
      </c>
      <c r="L72" s="35" t="str">
        <f>IF(I72*B71=0,"",B71*I72)</f>
        <v/>
      </c>
    </row>
    <row r="73" spans="1:12" s="39" customFormat="1">
      <c r="A73" s="59"/>
      <c r="B73" s="74"/>
      <c r="C73" s="75"/>
      <c r="D73" s="41"/>
      <c r="E73" s="42"/>
      <c r="F73" s="41"/>
      <c r="G73" s="38"/>
    </row>
    <row r="74" spans="1:12" s="39" customFormat="1">
      <c r="A74" s="59"/>
      <c r="B74" s="74"/>
      <c r="C74" s="75"/>
      <c r="D74" s="43"/>
      <c r="E74" s="44"/>
      <c r="F74" s="39" t="s">
        <v>8</v>
      </c>
      <c r="G74" s="38"/>
    </row>
    <row r="75" spans="1:12" s="39" customFormat="1">
      <c r="A75" s="59"/>
      <c r="B75" s="74"/>
      <c r="C75" s="75"/>
      <c r="D75" s="39" t="s">
        <v>7</v>
      </c>
      <c r="E75" s="44"/>
      <c r="F75" s="39" t="s">
        <v>6</v>
      </c>
      <c r="G75" s="38"/>
    </row>
    <row r="76" spans="1:12" s="39" customFormat="1">
      <c r="A76" s="60"/>
      <c r="B76" s="74"/>
      <c r="C76" s="75"/>
      <c r="D76" s="41" t="s">
        <v>5</v>
      </c>
      <c r="E76" s="41" t="s">
        <v>18</v>
      </c>
      <c r="F76" s="41"/>
      <c r="G76" s="45"/>
      <c r="H76" s="41"/>
      <c r="I76" s="41"/>
      <c r="J76" s="41"/>
      <c r="K76" s="41"/>
      <c r="L76" s="41"/>
    </row>
    <row r="77" spans="1:12" s="39" customFormat="1">
      <c r="A77" s="58">
        <f t="shared" ref="A77" si="1">A71+1</f>
        <v>12</v>
      </c>
      <c r="B77" s="88">
        <v>1</v>
      </c>
      <c r="C77" s="75" t="s">
        <v>16</v>
      </c>
      <c r="D77" s="76" t="s">
        <v>49</v>
      </c>
      <c r="E77" s="76"/>
      <c r="F77" s="76"/>
      <c r="G77" s="38"/>
    </row>
    <row r="78" spans="1:12" s="39" customFormat="1" ht="17.25" customHeight="1">
      <c r="A78" s="59"/>
      <c r="B78" s="88"/>
      <c r="C78" s="75"/>
      <c r="D78" s="77"/>
      <c r="E78" s="77"/>
      <c r="F78" s="77"/>
      <c r="G78" s="38"/>
      <c r="H78" s="39" t="s">
        <v>2</v>
      </c>
      <c r="I78" s="34"/>
      <c r="J78" s="40"/>
      <c r="K78" s="40" t="s">
        <v>2</v>
      </c>
      <c r="L78" s="35" t="str">
        <f>IF(I78*B77=0,"",B77*I78)</f>
        <v/>
      </c>
    </row>
    <row r="79" spans="1:12" s="39" customFormat="1">
      <c r="A79" s="59"/>
      <c r="B79" s="88"/>
      <c r="C79" s="75"/>
      <c r="D79" s="41"/>
      <c r="E79" s="42"/>
      <c r="F79" s="41"/>
      <c r="G79" s="38"/>
    </row>
    <row r="80" spans="1:12" s="39" customFormat="1">
      <c r="A80" s="59"/>
      <c r="B80" s="88"/>
      <c r="C80" s="75"/>
      <c r="D80" s="43"/>
      <c r="E80" s="44"/>
      <c r="F80" s="39" t="s">
        <v>8</v>
      </c>
      <c r="G80" s="38"/>
    </row>
    <row r="81" spans="1:12" s="39" customFormat="1">
      <c r="A81" s="59"/>
      <c r="B81" s="88"/>
      <c r="C81" s="75"/>
      <c r="D81" s="39" t="s">
        <v>7</v>
      </c>
      <c r="E81" s="44"/>
      <c r="F81" s="39" t="s">
        <v>6</v>
      </c>
      <c r="G81" s="38"/>
    </row>
    <row r="82" spans="1:12" s="39" customFormat="1">
      <c r="A82" s="60"/>
      <c r="B82" s="89"/>
      <c r="C82" s="75"/>
      <c r="D82" s="41" t="s">
        <v>5</v>
      </c>
      <c r="E82" s="41" t="s">
        <v>14</v>
      </c>
      <c r="F82" s="41"/>
      <c r="G82" s="45"/>
      <c r="H82" s="41"/>
      <c r="I82" s="41"/>
      <c r="J82" s="41"/>
      <c r="K82" s="41"/>
      <c r="L82" s="41"/>
    </row>
    <row r="83" spans="1:12" ht="48.75" customHeight="1">
      <c r="A83" s="58">
        <f>A77+1</f>
        <v>13</v>
      </c>
      <c r="B83" s="74">
        <v>2</v>
      </c>
      <c r="C83" s="75" t="s">
        <v>20</v>
      </c>
      <c r="D83" s="55" t="s">
        <v>50</v>
      </c>
      <c r="E83" s="55"/>
      <c r="F83" s="55"/>
      <c r="G83" s="2"/>
    </row>
    <row r="84" spans="1:12">
      <c r="A84" s="59"/>
      <c r="B84" s="74"/>
      <c r="C84" s="75"/>
      <c r="G84" s="2"/>
      <c r="H84" s="1" t="s">
        <v>2</v>
      </c>
      <c r="I84" s="34"/>
      <c r="J84" s="14"/>
      <c r="K84" s="14" t="s">
        <v>2</v>
      </c>
      <c r="L84" s="35" t="str">
        <f>IF(I84*B83=0,"",B83*I84)</f>
        <v/>
      </c>
    </row>
    <row r="85" spans="1:12">
      <c r="A85" s="59"/>
      <c r="B85" s="74"/>
      <c r="C85" s="75"/>
      <c r="D85" s="15"/>
      <c r="E85" s="36"/>
      <c r="F85" s="15"/>
      <c r="G85" s="2"/>
      <c r="I85" s="14"/>
      <c r="J85" s="14"/>
      <c r="K85" s="14"/>
      <c r="L85" s="14"/>
    </row>
    <row r="86" spans="1:12">
      <c r="A86" s="59"/>
      <c r="B86" s="74"/>
      <c r="C86" s="75"/>
      <c r="D86" s="29"/>
      <c r="E86" s="37"/>
      <c r="F86" s="1" t="s">
        <v>8</v>
      </c>
      <c r="G86" s="2"/>
    </row>
    <row r="87" spans="1:12">
      <c r="A87" s="59"/>
      <c r="B87" s="74"/>
      <c r="C87" s="75"/>
      <c r="D87" s="1" t="s">
        <v>7</v>
      </c>
      <c r="E87" s="37"/>
      <c r="F87" s="1" t="s">
        <v>6</v>
      </c>
      <c r="G87" s="2"/>
    </row>
    <row r="88" spans="1:12">
      <c r="A88" s="60"/>
      <c r="B88" s="74"/>
      <c r="C88" s="75"/>
      <c r="D88" s="15" t="s">
        <v>5</v>
      </c>
      <c r="E88" s="15" t="s">
        <v>18</v>
      </c>
      <c r="F88" s="15"/>
      <c r="G88" s="16"/>
      <c r="H88" s="15"/>
      <c r="I88" s="15"/>
      <c r="J88" s="15"/>
      <c r="K88" s="15"/>
      <c r="L88" s="15"/>
    </row>
    <row r="89" spans="1:12" ht="82.5" customHeight="1">
      <c r="A89" s="58">
        <f>A83+1</f>
        <v>14</v>
      </c>
      <c r="B89" s="74">
        <v>16</v>
      </c>
      <c r="C89" s="75" t="s">
        <v>20</v>
      </c>
      <c r="D89" s="55" t="s">
        <v>22</v>
      </c>
      <c r="E89" s="55"/>
      <c r="F89" s="55"/>
      <c r="G89" s="2"/>
    </row>
    <row r="90" spans="1:12">
      <c r="A90" s="59"/>
      <c r="B90" s="74"/>
      <c r="C90" s="75"/>
      <c r="G90" s="2"/>
      <c r="H90" s="1" t="s">
        <v>2</v>
      </c>
      <c r="I90" s="34"/>
      <c r="J90" s="14"/>
      <c r="K90" s="14" t="s">
        <v>2</v>
      </c>
      <c r="L90" s="35" t="str">
        <f>IF(I90*B89=0,"",B89*I90)</f>
        <v/>
      </c>
    </row>
    <row r="91" spans="1:12">
      <c r="A91" s="59"/>
      <c r="B91" s="74"/>
      <c r="C91" s="75"/>
      <c r="D91" s="15"/>
      <c r="E91" s="36"/>
      <c r="F91" s="15"/>
      <c r="G91" s="2"/>
      <c r="I91" s="14"/>
      <c r="J91" s="14"/>
      <c r="K91" s="14"/>
      <c r="L91" s="14"/>
    </row>
    <row r="92" spans="1:12">
      <c r="A92" s="59"/>
      <c r="B92" s="74"/>
      <c r="C92" s="75"/>
      <c r="D92" s="29"/>
      <c r="E92" s="37"/>
      <c r="F92" s="1" t="s">
        <v>8</v>
      </c>
      <c r="G92" s="2"/>
    </row>
    <row r="93" spans="1:12">
      <c r="A93" s="59"/>
      <c r="B93" s="74"/>
      <c r="C93" s="75"/>
      <c r="D93" s="1" t="s">
        <v>7</v>
      </c>
      <c r="E93" s="37"/>
      <c r="F93" s="1" t="s">
        <v>6</v>
      </c>
      <c r="G93" s="2"/>
    </row>
    <row r="94" spans="1:12">
      <c r="A94" s="60"/>
      <c r="B94" s="74"/>
      <c r="C94" s="75"/>
      <c r="D94" s="15" t="s">
        <v>5</v>
      </c>
      <c r="E94" s="15" t="s">
        <v>18</v>
      </c>
      <c r="F94" s="15"/>
      <c r="G94" s="16"/>
      <c r="H94" s="15"/>
      <c r="I94" s="15"/>
      <c r="J94" s="15"/>
      <c r="K94" s="15"/>
      <c r="L94" s="15"/>
    </row>
    <row r="95" spans="1:12" ht="88.5" customHeight="1">
      <c r="A95" s="58">
        <f>A89+1</f>
        <v>15</v>
      </c>
      <c r="B95" s="74">
        <v>6</v>
      </c>
      <c r="C95" s="75" t="s">
        <v>20</v>
      </c>
      <c r="D95" s="55" t="s">
        <v>51</v>
      </c>
      <c r="E95" s="55"/>
      <c r="F95" s="55"/>
      <c r="G95" s="2"/>
    </row>
    <row r="96" spans="1:12">
      <c r="A96" s="59"/>
      <c r="B96" s="74"/>
      <c r="C96" s="75"/>
      <c r="G96" s="2"/>
      <c r="H96" s="1" t="s">
        <v>2</v>
      </c>
      <c r="I96" s="34"/>
      <c r="J96" s="14"/>
      <c r="K96" s="14" t="s">
        <v>2</v>
      </c>
      <c r="L96" s="35" t="str">
        <f>IF(I96*B95=0,"",B95*I96)</f>
        <v/>
      </c>
    </row>
    <row r="97" spans="1:12">
      <c r="A97" s="59"/>
      <c r="B97" s="74"/>
      <c r="C97" s="75"/>
      <c r="D97" s="15"/>
      <c r="E97" s="36"/>
      <c r="F97" s="15"/>
      <c r="G97" s="2"/>
      <c r="I97" s="14"/>
      <c r="J97" s="14"/>
      <c r="K97" s="14"/>
      <c r="L97" s="14"/>
    </row>
    <row r="98" spans="1:12">
      <c r="A98" s="59"/>
      <c r="B98" s="74"/>
      <c r="C98" s="75"/>
      <c r="D98" s="29"/>
      <c r="E98" s="37"/>
      <c r="F98" s="1" t="s">
        <v>8</v>
      </c>
      <c r="G98" s="2"/>
    </row>
    <row r="99" spans="1:12">
      <c r="A99" s="59"/>
      <c r="B99" s="74"/>
      <c r="C99" s="75"/>
      <c r="D99" s="1" t="s">
        <v>7</v>
      </c>
      <c r="E99" s="37"/>
      <c r="F99" s="1" t="s">
        <v>6</v>
      </c>
      <c r="G99" s="2"/>
    </row>
    <row r="100" spans="1:12">
      <c r="A100" s="60"/>
      <c r="B100" s="74"/>
      <c r="C100" s="75"/>
      <c r="D100" s="15" t="s">
        <v>5</v>
      </c>
      <c r="E100" s="15" t="s">
        <v>18</v>
      </c>
      <c r="F100" s="15"/>
      <c r="G100" s="16"/>
      <c r="H100" s="15"/>
      <c r="I100" s="15"/>
      <c r="J100" s="15"/>
      <c r="K100" s="15"/>
      <c r="L100" s="15"/>
    </row>
    <row r="101" spans="1:12" ht="48.75" customHeight="1">
      <c r="A101" s="58">
        <f t="shared" ref="A101" si="2">A95+1</f>
        <v>16</v>
      </c>
      <c r="B101" s="74">
        <v>1475</v>
      </c>
      <c r="C101" s="75" t="s">
        <v>12</v>
      </c>
      <c r="D101" s="55" t="s">
        <v>21</v>
      </c>
      <c r="E101" s="55"/>
      <c r="F101" s="55"/>
      <c r="G101" s="2"/>
    </row>
    <row r="102" spans="1:12">
      <c r="A102" s="59"/>
      <c r="B102" s="74"/>
      <c r="C102" s="75"/>
      <c r="G102" s="2"/>
      <c r="H102" s="1" t="s">
        <v>2</v>
      </c>
      <c r="I102" s="34"/>
      <c r="J102" s="14"/>
      <c r="K102" s="14" t="s">
        <v>2</v>
      </c>
      <c r="L102" s="35" t="str">
        <f>IF(I102*B101=0,"",B101*I102)</f>
        <v/>
      </c>
    </row>
    <row r="103" spans="1:12">
      <c r="A103" s="59"/>
      <c r="B103" s="74"/>
      <c r="C103" s="75"/>
      <c r="D103" s="15"/>
      <c r="E103" s="36"/>
      <c r="F103" s="15"/>
      <c r="G103" s="2"/>
      <c r="I103" s="14"/>
      <c r="J103" s="14"/>
      <c r="K103" s="14"/>
      <c r="L103" s="14"/>
    </row>
    <row r="104" spans="1:12">
      <c r="A104" s="59"/>
      <c r="B104" s="74"/>
      <c r="C104" s="75"/>
      <c r="D104" s="29"/>
      <c r="E104" s="37"/>
      <c r="F104" s="1" t="s">
        <v>8</v>
      </c>
      <c r="G104" s="2"/>
    </row>
    <row r="105" spans="1:12">
      <c r="A105" s="59"/>
      <c r="B105" s="74"/>
      <c r="C105" s="75"/>
      <c r="D105" s="1" t="s">
        <v>7</v>
      </c>
      <c r="E105" s="37"/>
      <c r="F105" s="1" t="s">
        <v>6</v>
      </c>
      <c r="G105" s="2"/>
    </row>
    <row r="106" spans="1:12">
      <c r="A106" s="60"/>
      <c r="B106" s="74"/>
      <c r="C106" s="75"/>
      <c r="D106" s="15" t="s">
        <v>5</v>
      </c>
      <c r="E106" s="15" t="s">
        <v>11</v>
      </c>
      <c r="F106" s="15"/>
      <c r="G106" s="16"/>
      <c r="H106" s="15"/>
      <c r="I106" s="15"/>
      <c r="J106" s="15"/>
      <c r="K106" s="15"/>
      <c r="L106" s="15"/>
    </row>
    <row r="107" spans="1:12" ht="84" customHeight="1">
      <c r="A107" s="58">
        <f t="shared" ref="A107" si="3">A101+1</f>
        <v>17</v>
      </c>
      <c r="B107" s="74">
        <v>18</v>
      </c>
      <c r="C107" s="75" t="s">
        <v>20</v>
      </c>
      <c r="D107" s="55" t="s">
        <v>19</v>
      </c>
      <c r="E107" s="55"/>
      <c r="F107" s="55"/>
      <c r="G107" s="2"/>
    </row>
    <row r="108" spans="1:12">
      <c r="A108" s="59"/>
      <c r="B108" s="74"/>
      <c r="C108" s="75"/>
      <c r="G108" s="2"/>
      <c r="H108" s="1" t="s">
        <v>2</v>
      </c>
      <c r="I108" s="34"/>
      <c r="J108" s="14"/>
      <c r="K108" s="14" t="s">
        <v>2</v>
      </c>
      <c r="L108" s="35" t="str">
        <f>IF(I108*B107=0,"",B107*I108)</f>
        <v/>
      </c>
    </row>
    <row r="109" spans="1:12">
      <c r="A109" s="59"/>
      <c r="B109" s="74"/>
      <c r="C109" s="75"/>
      <c r="D109" s="15"/>
      <c r="E109" s="36"/>
      <c r="F109" s="15"/>
      <c r="G109" s="2"/>
      <c r="I109" s="14"/>
      <c r="J109" s="14"/>
      <c r="K109" s="14"/>
      <c r="L109" s="14"/>
    </row>
    <row r="110" spans="1:12">
      <c r="A110" s="59"/>
      <c r="B110" s="74"/>
      <c r="C110" s="75"/>
      <c r="D110" s="29"/>
      <c r="E110" s="37"/>
      <c r="F110" s="1" t="s">
        <v>8</v>
      </c>
      <c r="G110" s="2"/>
    </row>
    <row r="111" spans="1:12">
      <c r="A111" s="59"/>
      <c r="B111" s="74"/>
      <c r="C111" s="75"/>
      <c r="D111" s="1" t="s">
        <v>7</v>
      </c>
      <c r="E111" s="37"/>
      <c r="F111" s="1" t="s">
        <v>6</v>
      </c>
      <c r="G111" s="2"/>
    </row>
    <row r="112" spans="1:12">
      <c r="A112" s="60"/>
      <c r="B112" s="74"/>
      <c r="C112" s="75"/>
      <c r="D112" s="15" t="s">
        <v>5</v>
      </c>
      <c r="E112" s="15" t="s">
        <v>18</v>
      </c>
      <c r="F112" s="15"/>
      <c r="G112" s="16"/>
      <c r="H112" s="15"/>
      <c r="I112" s="15"/>
      <c r="J112" s="15"/>
      <c r="K112" s="15"/>
      <c r="L112" s="15"/>
    </row>
    <row r="113" spans="1:12" ht="44.25" customHeight="1">
      <c r="A113" s="58">
        <f t="shared" ref="A113" si="4">A107+1</f>
        <v>18</v>
      </c>
      <c r="B113" s="71">
        <v>1</v>
      </c>
      <c r="C113" s="64" t="s">
        <v>16</v>
      </c>
      <c r="D113" s="67" t="s">
        <v>17</v>
      </c>
      <c r="E113" s="67"/>
      <c r="F113" s="67"/>
      <c r="G113" s="23"/>
      <c r="H113" s="24"/>
      <c r="I113" s="24"/>
      <c r="J113" s="24"/>
      <c r="K113" s="24"/>
      <c r="L113" s="24"/>
    </row>
    <row r="114" spans="1:12">
      <c r="A114" s="59"/>
      <c r="B114" s="72"/>
      <c r="C114" s="65"/>
      <c r="G114" s="2"/>
      <c r="H114" s="1" t="s">
        <v>2</v>
      </c>
      <c r="I114" s="34"/>
      <c r="J114" s="14"/>
      <c r="K114" s="14" t="s">
        <v>2</v>
      </c>
      <c r="L114" s="35" t="str">
        <f>IF(I114*B113=0,"",B113*I114)</f>
        <v/>
      </c>
    </row>
    <row r="115" spans="1:12">
      <c r="A115" s="59"/>
      <c r="B115" s="72"/>
      <c r="C115" s="65"/>
      <c r="D115" s="15"/>
      <c r="E115" s="36"/>
      <c r="F115" s="15"/>
      <c r="G115" s="2"/>
      <c r="I115" s="14"/>
      <c r="J115" s="14"/>
      <c r="K115" s="14"/>
      <c r="L115" s="14"/>
    </row>
    <row r="116" spans="1:12">
      <c r="A116" s="59"/>
      <c r="B116" s="72"/>
      <c r="C116" s="65"/>
      <c r="D116" s="29"/>
      <c r="E116" s="37"/>
      <c r="F116" s="1" t="s">
        <v>8</v>
      </c>
      <c r="G116" s="2"/>
    </row>
    <row r="117" spans="1:12">
      <c r="A117" s="59"/>
      <c r="B117" s="72"/>
      <c r="C117" s="65"/>
      <c r="D117" s="1" t="s">
        <v>7</v>
      </c>
      <c r="E117" s="37"/>
      <c r="F117" s="1" t="s">
        <v>6</v>
      </c>
      <c r="G117" s="2"/>
    </row>
    <row r="118" spans="1:12">
      <c r="A118" s="60"/>
      <c r="B118" s="73"/>
      <c r="C118" s="66"/>
      <c r="D118" s="15" t="s">
        <v>5</v>
      </c>
      <c r="E118" s="15" t="s">
        <v>14</v>
      </c>
      <c r="F118" s="15"/>
      <c r="G118" s="16"/>
      <c r="H118" s="15"/>
      <c r="I118" s="15"/>
      <c r="J118" s="15"/>
      <c r="K118" s="15"/>
      <c r="L118" s="15"/>
    </row>
    <row r="119" spans="1:12" ht="42.75" customHeight="1">
      <c r="A119" s="58">
        <f t="shared" ref="A119:A143" si="5">A113+1</f>
        <v>19</v>
      </c>
      <c r="B119" s="71">
        <v>1</v>
      </c>
      <c r="C119" s="64" t="s">
        <v>16</v>
      </c>
      <c r="D119" s="67" t="s">
        <v>15</v>
      </c>
      <c r="E119" s="67"/>
      <c r="F119" s="67"/>
      <c r="G119" s="23"/>
      <c r="H119" s="24"/>
      <c r="I119" s="24"/>
      <c r="J119" s="24"/>
      <c r="K119" s="24"/>
      <c r="L119" s="24"/>
    </row>
    <row r="120" spans="1:12">
      <c r="A120" s="59"/>
      <c r="B120" s="72"/>
      <c r="C120" s="65"/>
      <c r="G120" s="2"/>
      <c r="H120" s="1" t="s">
        <v>2</v>
      </c>
      <c r="I120" s="34"/>
      <c r="J120" s="14"/>
      <c r="K120" s="14" t="s">
        <v>2</v>
      </c>
      <c r="L120" s="35" t="str">
        <f>IF(I120*B119=0,"",B119*I120)</f>
        <v/>
      </c>
    </row>
    <row r="121" spans="1:12">
      <c r="A121" s="59"/>
      <c r="B121" s="72"/>
      <c r="C121" s="65"/>
      <c r="D121" s="15"/>
      <c r="E121" s="46"/>
      <c r="F121" s="15"/>
      <c r="G121" s="2"/>
    </row>
    <row r="122" spans="1:12">
      <c r="A122" s="59"/>
      <c r="B122" s="72"/>
      <c r="C122" s="65"/>
      <c r="D122" s="29"/>
      <c r="E122" s="47"/>
      <c r="F122" s="1" t="s">
        <v>8</v>
      </c>
      <c r="G122" s="2"/>
    </row>
    <row r="123" spans="1:12">
      <c r="A123" s="59"/>
      <c r="B123" s="72"/>
      <c r="C123" s="65"/>
      <c r="D123" s="1" t="s">
        <v>7</v>
      </c>
      <c r="E123" s="47"/>
      <c r="F123" s="1" t="s">
        <v>6</v>
      </c>
      <c r="G123" s="2"/>
    </row>
    <row r="124" spans="1:12">
      <c r="A124" s="60"/>
      <c r="B124" s="73"/>
      <c r="C124" s="66"/>
      <c r="D124" s="15" t="s">
        <v>5</v>
      </c>
      <c r="E124" s="15" t="s">
        <v>14</v>
      </c>
      <c r="F124" s="15"/>
      <c r="G124" s="16"/>
      <c r="H124" s="15"/>
      <c r="I124" s="15"/>
      <c r="J124" s="15"/>
      <c r="K124" s="15"/>
      <c r="L124" s="15"/>
    </row>
    <row r="125" spans="1:12" ht="39" customHeight="1">
      <c r="A125" s="58">
        <f t="shared" si="5"/>
        <v>20</v>
      </c>
      <c r="B125" s="70">
        <v>80</v>
      </c>
      <c r="C125" s="66" t="s">
        <v>12</v>
      </c>
      <c r="D125" s="55" t="s">
        <v>107</v>
      </c>
      <c r="E125" s="55"/>
      <c r="F125" s="55"/>
      <c r="G125" s="2"/>
    </row>
    <row r="126" spans="1:12">
      <c r="A126" s="59"/>
      <c r="B126" s="74"/>
      <c r="C126" s="75"/>
      <c r="G126" s="2"/>
      <c r="H126" s="1" t="s">
        <v>2</v>
      </c>
      <c r="I126" s="34"/>
      <c r="J126" s="14"/>
      <c r="K126" s="14" t="s">
        <v>2</v>
      </c>
      <c r="L126" s="35" t="str">
        <f>IF(I126*B125=0,"",B125*I126)</f>
        <v/>
      </c>
    </row>
    <row r="127" spans="1:12">
      <c r="A127" s="59"/>
      <c r="B127" s="74"/>
      <c r="C127" s="75"/>
      <c r="D127" s="15"/>
      <c r="E127" s="36"/>
      <c r="F127" s="15"/>
      <c r="G127" s="2"/>
      <c r="I127" s="14"/>
      <c r="J127" s="14"/>
      <c r="K127" s="14"/>
      <c r="L127" s="14"/>
    </row>
    <row r="128" spans="1:12">
      <c r="A128" s="59"/>
      <c r="B128" s="74"/>
      <c r="C128" s="75"/>
      <c r="D128" s="29"/>
      <c r="E128" s="37"/>
      <c r="F128" s="1" t="s">
        <v>8</v>
      </c>
      <c r="G128" s="2"/>
    </row>
    <row r="129" spans="1:12">
      <c r="A129" s="59"/>
      <c r="B129" s="74"/>
      <c r="C129" s="75"/>
      <c r="D129" s="1" t="s">
        <v>7</v>
      </c>
      <c r="E129" s="37"/>
      <c r="F129" s="1" t="s">
        <v>6</v>
      </c>
      <c r="G129" s="2"/>
    </row>
    <row r="130" spans="1:12">
      <c r="A130" s="60"/>
      <c r="B130" s="74"/>
      <c r="C130" s="75"/>
      <c r="D130" s="15" t="s">
        <v>5</v>
      </c>
      <c r="E130" s="15" t="s">
        <v>11</v>
      </c>
      <c r="F130" s="15"/>
      <c r="G130" s="16"/>
      <c r="H130" s="15"/>
      <c r="I130" s="15"/>
      <c r="J130" s="15"/>
      <c r="K130" s="15"/>
      <c r="L130" s="15"/>
    </row>
    <row r="131" spans="1:12" ht="49.5" customHeight="1">
      <c r="A131" s="58">
        <f t="shared" si="5"/>
        <v>21</v>
      </c>
      <c r="B131" s="68">
        <v>900</v>
      </c>
      <c r="C131" s="64" t="s">
        <v>12</v>
      </c>
      <c r="D131" s="55" t="s">
        <v>13</v>
      </c>
      <c r="E131" s="55"/>
      <c r="F131" s="55"/>
      <c r="G131" s="2"/>
    </row>
    <row r="132" spans="1:12">
      <c r="A132" s="59"/>
      <c r="B132" s="69"/>
      <c r="C132" s="65"/>
      <c r="G132" s="2"/>
      <c r="H132" s="1" t="s">
        <v>2</v>
      </c>
      <c r="I132" s="34"/>
      <c r="J132" s="14"/>
      <c r="K132" s="14" t="s">
        <v>2</v>
      </c>
      <c r="L132" s="35" t="str">
        <f>IF(I132*B131=0,"",B131*I132)</f>
        <v/>
      </c>
    </row>
    <row r="133" spans="1:12">
      <c r="A133" s="59"/>
      <c r="B133" s="69"/>
      <c r="C133" s="65"/>
      <c r="D133" s="15"/>
      <c r="E133" s="36"/>
      <c r="F133" s="15"/>
      <c r="G133" s="2"/>
      <c r="I133" s="14"/>
      <c r="J133" s="14"/>
      <c r="K133" s="14"/>
      <c r="L133" s="14"/>
    </row>
    <row r="134" spans="1:12">
      <c r="A134" s="59"/>
      <c r="B134" s="69"/>
      <c r="C134" s="65"/>
      <c r="D134" s="29"/>
      <c r="E134" s="37"/>
      <c r="F134" s="1" t="s">
        <v>8</v>
      </c>
      <c r="G134" s="2"/>
    </row>
    <row r="135" spans="1:12">
      <c r="A135" s="59"/>
      <c r="B135" s="69"/>
      <c r="C135" s="65"/>
      <c r="D135" s="1" t="s">
        <v>7</v>
      </c>
      <c r="E135" s="37"/>
      <c r="F135" s="1" t="s">
        <v>6</v>
      </c>
      <c r="G135" s="2"/>
    </row>
    <row r="136" spans="1:12">
      <c r="A136" s="60"/>
      <c r="B136" s="70"/>
      <c r="C136" s="66"/>
      <c r="D136" s="15" t="s">
        <v>5</v>
      </c>
      <c r="E136" s="15" t="s">
        <v>11</v>
      </c>
      <c r="F136" s="15"/>
      <c r="G136" s="16"/>
      <c r="H136" s="15"/>
      <c r="I136" s="15"/>
      <c r="J136" s="15"/>
      <c r="K136" s="15"/>
      <c r="L136" s="15"/>
    </row>
    <row r="137" spans="1:12" ht="49.5" customHeight="1">
      <c r="A137" s="58">
        <f t="shared" si="5"/>
        <v>22</v>
      </c>
      <c r="B137" s="68">
        <v>50</v>
      </c>
      <c r="C137" s="64" t="s">
        <v>12</v>
      </c>
      <c r="D137" s="67" t="s">
        <v>48</v>
      </c>
      <c r="E137" s="67"/>
      <c r="F137" s="67"/>
      <c r="G137" s="2"/>
    </row>
    <row r="138" spans="1:12">
      <c r="A138" s="59"/>
      <c r="B138" s="69"/>
      <c r="C138" s="65"/>
      <c r="G138" s="2"/>
      <c r="H138" s="1" t="s">
        <v>2</v>
      </c>
      <c r="I138" s="34"/>
      <c r="J138" s="14"/>
      <c r="K138" s="14" t="s">
        <v>2</v>
      </c>
      <c r="L138" s="35" t="str">
        <f>IF(I138*B137=0,"",B137*I138)</f>
        <v/>
      </c>
    </row>
    <row r="139" spans="1:12">
      <c r="A139" s="59"/>
      <c r="B139" s="69"/>
      <c r="C139" s="65"/>
      <c r="D139" s="15"/>
      <c r="E139" s="36"/>
      <c r="F139" s="15"/>
      <c r="G139" s="2"/>
      <c r="I139" s="14"/>
      <c r="J139" s="14"/>
      <c r="K139" s="14"/>
      <c r="L139" s="14"/>
    </row>
    <row r="140" spans="1:12">
      <c r="A140" s="59"/>
      <c r="B140" s="69"/>
      <c r="C140" s="65"/>
      <c r="D140" s="29"/>
      <c r="E140" s="37"/>
      <c r="F140" s="1" t="s">
        <v>8</v>
      </c>
      <c r="G140" s="2"/>
    </row>
    <row r="141" spans="1:12">
      <c r="A141" s="59"/>
      <c r="B141" s="69"/>
      <c r="C141" s="65"/>
      <c r="D141" s="1" t="s">
        <v>7</v>
      </c>
      <c r="E141" s="37"/>
      <c r="F141" s="1" t="s">
        <v>6</v>
      </c>
      <c r="G141" s="2"/>
    </row>
    <row r="142" spans="1:12">
      <c r="A142" s="60"/>
      <c r="B142" s="70"/>
      <c r="C142" s="66"/>
      <c r="D142" s="15" t="s">
        <v>5</v>
      </c>
      <c r="E142" s="15" t="s">
        <v>11</v>
      </c>
      <c r="F142" s="15"/>
      <c r="G142" s="16"/>
      <c r="H142" s="15"/>
      <c r="I142" s="15"/>
      <c r="J142" s="15"/>
      <c r="K142" s="15"/>
      <c r="L142" s="15"/>
    </row>
    <row r="143" spans="1:12" ht="53.25" customHeight="1">
      <c r="A143" s="58">
        <f t="shared" si="5"/>
        <v>23</v>
      </c>
      <c r="B143" s="68">
        <v>500</v>
      </c>
      <c r="C143" s="64" t="s">
        <v>10</v>
      </c>
      <c r="D143" s="67" t="s">
        <v>9</v>
      </c>
      <c r="E143" s="67"/>
      <c r="F143" s="67"/>
      <c r="G143" s="2"/>
    </row>
    <row r="144" spans="1:12">
      <c r="A144" s="59"/>
      <c r="B144" s="69"/>
      <c r="C144" s="65"/>
      <c r="G144" s="2"/>
      <c r="H144" s="1" t="s">
        <v>2</v>
      </c>
      <c r="I144" s="34"/>
      <c r="J144" s="14"/>
      <c r="K144" s="14" t="s">
        <v>2</v>
      </c>
      <c r="L144" s="35" t="str">
        <f>IF(I144*B143=0,"",B143*I144)</f>
        <v/>
      </c>
    </row>
    <row r="145" spans="1:14">
      <c r="A145" s="59"/>
      <c r="B145" s="69"/>
      <c r="C145" s="65"/>
      <c r="D145" s="15"/>
      <c r="E145" s="36"/>
      <c r="F145" s="15"/>
      <c r="G145" s="2"/>
      <c r="I145" s="14"/>
      <c r="J145" s="14"/>
      <c r="K145" s="14"/>
      <c r="L145" s="14"/>
    </row>
    <row r="146" spans="1:14">
      <c r="A146" s="59"/>
      <c r="B146" s="69"/>
      <c r="C146" s="65"/>
      <c r="D146" s="29"/>
      <c r="E146" s="37"/>
      <c r="F146" s="1" t="s">
        <v>8</v>
      </c>
      <c r="G146" s="2"/>
    </row>
    <row r="147" spans="1:14">
      <c r="A147" s="59"/>
      <c r="B147" s="69"/>
      <c r="C147" s="65"/>
      <c r="D147" s="1" t="s">
        <v>7</v>
      </c>
      <c r="E147" s="37"/>
      <c r="F147" s="1" t="s">
        <v>6</v>
      </c>
      <c r="G147" s="2"/>
    </row>
    <row r="148" spans="1:14">
      <c r="A148" s="60"/>
      <c r="B148" s="70"/>
      <c r="C148" s="66"/>
      <c r="D148" s="15" t="s">
        <v>5</v>
      </c>
      <c r="E148" s="15" t="s">
        <v>4</v>
      </c>
      <c r="F148" s="15"/>
      <c r="G148" s="16"/>
      <c r="H148" s="15"/>
      <c r="I148" s="15"/>
      <c r="J148" s="15"/>
      <c r="K148" s="15"/>
      <c r="L148" s="15"/>
    </row>
    <row r="149" spans="1:14" ht="137.25" customHeight="1">
      <c r="A149" s="58">
        <f t="shared" ref="A149" si="6">A143+1</f>
        <v>24</v>
      </c>
      <c r="B149" s="61">
        <v>1</v>
      </c>
      <c r="C149" s="64" t="s">
        <v>16</v>
      </c>
      <c r="D149" s="67" t="s">
        <v>110</v>
      </c>
      <c r="E149" s="67"/>
      <c r="F149" s="67"/>
      <c r="G149" s="2"/>
    </row>
    <row r="150" spans="1:14">
      <c r="A150" s="59"/>
      <c r="B150" s="62"/>
      <c r="C150" s="65"/>
      <c r="G150" s="2"/>
      <c r="H150" s="1" t="s">
        <v>2</v>
      </c>
      <c r="I150" s="34"/>
      <c r="J150" s="14"/>
      <c r="K150" s="14" t="s">
        <v>2</v>
      </c>
      <c r="L150" s="35">
        <f>I150*B149</f>
        <v>0</v>
      </c>
    </row>
    <row r="151" spans="1:14">
      <c r="A151" s="59"/>
      <c r="B151" s="62"/>
      <c r="C151" s="65"/>
      <c r="D151" s="15"/>
      <c r="E151" s="36"/>
      <c r="F151" s="15"/>
      <c r="G151" s="2"/>
      <c r="I151" s="14"/>
      <c r="J151" s="14"/>
      <c r="K151" s="14"/>
      <c r="L151" s="14"/>
    </row>
    <row r="152" spans="1:14">
      <c r="A152" s="59"/>
      <c r="B152" s="62"/>
      <c r="C152" s="65"/>
      <c r="D152" s="29"/>
      <c r="E152" s="37"/>
      <c r="F152" s="1" t="s">
        <v>8</v>
      </c>
      <c r="G152" s="2"/>
    </row>
    <row r="153" spans="1:14">
      <c r="A153" s="59"/>
      <c r="B153" s="62"/>
      <c r="C153" s="65"/>
      <c r="D153" s="1" t="s">
        <v>7</v>
      </c>
      <c r="E153" s="37"/>
      <c r="F153" s="1" t="s">
        <v>6</v>
      </c>
      <c r="G153" s="2"/>
    </row>
    <row r="154" spans="1:14">
      <c r="A154" s="60"/>
      <c r="B154" s="63"/>
      <c r="C154" s="66"/>
      <c r="D154" s="15" t="s">
        <v>5</v>
      </c>
      <c r="E154" s="15" t="s">
        <v>14</v>
      </c>
      <c r="F154" s="15"/>
      <c r="G154" s="16"/>
      <c r="H154" s="15"/>
      <c r="I154" s="15"/>
      <c r="J154" s="15"/>
      <c r="K154" s="15"/>
      <c r="L154" s="15"/>
    </row>
    <row r="155" spans="1:14">
      <c r="A155" s="48"/>
      <c r="B155" s="49"/>
      <c r="C155" s="48"/>
      <c r="G155" s="2"/>
      <c r="I155" s="50"/>
    </row>
    <row r="156" spans="1:14">
      <c r="A156" s="19" t="s">
        <v>116</v>
      </c>
      <c r="G156" s="2"/>
    </row>
    <row r="157" spans="1:14">
      <c r="A157" s="2"/>
      <c r="G157" s="2"/>
    </row>
    <row r="158" spans="1:14">
      <c r="A158" s="19" t="s">
        <v>3</v>
      </c>
      <c r="C158" s="15" t="s">
        <v>2</v>
      </c>
      <c r="D158" s="18"/>
      <c r="E158" s="17" t="str">
        <f>IF(SUM(L10:L150)=0,"",SUM(L10:L150))</f>
        <v/>
      </c>
      <c r="F158" s="8"/>
      <c r="G158" s="16"/>
      <c r="H158" s="15"/>
      <c r="I158" s="15"/>
      <c r="M158" s="14"/>
      <c r="N158" s="14"/>
    </row>
    <row r="159" spans="1:14">
      <c r="A159" s="2"/>
      <c r="C159" s="82" t="s">
        <v>1</v>
      </c>
      <c r="D159" s="82"/>
      <c r="E159" s="82"/>
      <c r="F159" s="82"/>
      <c r="G159" s="82"/>
      <c r="H159" s="82"/>
      <c r="I159" s="82"/>
    </row>
    <row r="160" spans="1:14">
      <c r="A160" s="13"/>
      <c r="B160" s="12"/>
      <c r="C160" s="12"/>
      <c r="D160" s="12"/>
      <c r="E160" s="12"/>
      <c r="F160" s="12"/>
      <c r="G160" s="12"/>
      <c r="H160" s="12"/>
      <c r="I160" s="12"/>
      <c r="J160" s="12"/>
      <c r="K160" s="12"/>
    </row>
    <row r="161" spans="1:12">
      <c r="A161" s="11"/>
      <c r="B161" s="10"/>
      <c r="C161" s="10"/>
      <c r="D161" s="10"/>
      <c r="E161" s="10"/>
      <c r="F161" s="10"/>
      <c r="G161" s="10"/>
      <c r="H161" s="10"/>
      <c r="I161" s="10"/>
      <c r="J161" s="10"/>
      <c r="K161" s="10"/>
      <c r="L161" s="10"/>
    </row>
    <row r="162" spans="1:12">
      <c r="A162" s="9"/>
      <c r="B162" s="8"/>
      <c r="C162" s="8"/>
      <c r="D162" s="8"/>
      <c r="E162" s="8"/>
      <c r="F162" s="8"/>
      <c r="G162" s="8"/>
      <c r="H162" s="8"/>
      <c r="I162" s="8"/>
      <c r="J162" s="8"/>
      <c r="K162" s="8"/>
      <c r="L162" s="8"/>
    </row>
    <row r="163" spans="1:12" ht="16.5" thickBot="1">
      <c r="A163" s="82" t="s">
        <v>0</v>
      </c>
      <c r="B163" s="83"/>
      <c r="C163" s="83"/>
      <c r="D163" s="83"/>
      <c r="E163" s="83"/>
      <c r="F163" s="83"/>
      <c r="G163" s="83"/>
      <c r="H163" s="83"/>
      <c r="I163" s="83"/>
      <c r="J163" s="83"/>
      <c r="K163" s="83"/>
      <c r="L163" s="83"/>
    </row>
    <row r="164" spans="1:12" ht="16.5" thickTop="1">
      <c r="A164" s="6"/>
      <c r="B164" s="7"/>
      <c r="C164" s="6"/>
      <c r="D164" s="81"/>
      <c r="E164" s="81"/>
      <c r="F164" s="81"/>
      <c r="G164" s="5"/>
      <c r="H164" s="4"/>
      <c r="I164" s="4"/>
      <c r="J164" s="4"/>
      <c r="K164" s="4"/>
      <c r="L164" s="4"/>
    </row>
    <row r="165" spans="1:12">
      <c r="A165" s="2"/>
      <c r="B165" s="2"/>
      <c r="C165" s="2"/>
      <c r="G165" s="2"/>
      <c r="L165" s="3"/>
    </row>
    <row r="166" spans="1:12">
      <c r="A166" s="2"/>
      <c r="B166" s="2"/>
      <c r="C166" s="2"/>
      <c r="G166" s="2"/>
    </row>
    <row r="167" spans="1:12">
      <c r="A167" s="2"/>
      <c r="B167" s="2"/>
      <c r="C167" s="2"/>
      <c r="G167" s="2"/>
    </row>
    <row r="168" spans="1:12">
      <c r="A168" s="2"/>
      <c r="B168" s="2"/>
      <c r="C168" s="2"/>
      <c r="G168" s="2"/>
    </row>
    <row r="169" spans="1:12">
      <c r="A169" s="2"/>
      <c r="B169" s="2"/>
      <c r="C169" s="2"/>
      <c r="G169" s="2"/>
    </row>
    <row r="170" spans="1:12">
      <c r="A170" s="2"/>
      <c r="G170" s="2"/>
    </row>
    <row r="171" spans="1:12">
      <c r="A171" s="2"/>
      <c r="G171" s="2"/>
    </row>
    <row r="172" spans="1:12">
      <c r="A172" s="2"/>
      <c r="G172" s="2"/>
    </row>
    <row r="173" spans="1:12">
      <c r="A173" s="2"/>
      <c r="G173" s="2"/>
    </row>
    <row r="174" spans="1:12">
      <c r="A174" s="2"/>
      <c r="G174" s="2"/>
    </row>
    <row r="175" spans="1:12">
      <c r="A175" s="2"/>
      <c r="G175" s="2"/>
    </row>
    <row r="176" spans="1:12">
      <c r="A176" s="2"/>
      <c r="G176" s="2"/>
    </row>
    <row r="177" spans="1:7">
      <c r="A177" s="2"/>
      <c r="G177" s="2"/>
    </row>
    <row r="178" spans="1:7">
      <c r="A178" s="2"/>
      <c r="G178" s="2"/>
    </row>
    <row r="179" spans="1:7">
      <c r="A179" s="2"/>
      <c r="G179" s="2"/>
    </row>
    <row r="180" spans="1:7">
      <c r="A180" s="2"/>
      <c r="G180" s="2"/>
    </row>
    <row r="181" spans="1:7">
      <c r="A181" s="2"/>
      <c r="G181" s="2"/>
    </row>
    <row r="182" spans="1:7">
      <c r="A182" s="2"/>
      <c r="G182" s="2"/>
    </row>
    <row r="183" spans="1:7">
      <c r="A183" s="2"/>
      <c r="G183" s="2"/>
    </row>
    <row r="184" spans="1:7">
      <c r="A184" s="2"/>
      <c r="G184" s="2"/>
    </row>
    <row r="185" spans="1:7">
      <c r="A185" s="2"/>
      <c r="G185" s="2"/>
    </row>
    <row r="186" spans="1:7">
      <c r="A186" s="2"/>
      <c r="G186" s="2"/>
    </row>
    <row r="187" spans="1:7">
      <c r="A187" s="2"/>
      <c r="G187" s="2"/>
    </row>
    <row r="188" spans="1:7">
      <c r="A188" s="2"/>
      <c r="G188" s="2"/>
    </row>
    <row r="189" spans="1:7">
      <c r="A189" s="2"/>
      <c r="G189" s="2"/>
    </row>
    <row r="190" spans="1:7">
      <c r="A190" s="2"/>
      <c r="G190" s="2"/>
    </row>
    <row r="191" spans="1:7">
      <c r="A191" s="2"/>
      <c r="G191" s="2"/>
    </row>
    <row r="192" spans="1:7">
      <c r="A192" s="2"/>
      <c r="G192" s="2"/>
    </row>
    <row r="193" spans="1:7">
      <c r="A193" s="2"/>
      <c r="G193" s="2"/>
    </row>
    <row r="194" spans="1:7">
      <c r="A194" s="2"/>
      <c r="G194" s="2"/>
    </row>
    <row r="195" spans="1:7">
      <c r="A195" s="2"/>
      <c r="G195" s="2"/>
    </row>
    <row r="196" spans="1:7">
      <c r="A196" s="2"/>
      <c r="G196" s="2"/>
    </row>
    <row r="197" spans="1:7">
      <c r="A197" s="2"/>
      <c r="G197" s="2"/>
    </row>
    <row r="198" spans="1:7">
      <c r="A198" s="2"/>
      <c r="G198" s="2"/>
    </row>
    <row r="199" spans="1:7">
      <c r="A199" s="2"/>
      <c r="G199" s="2"/>
    </row>
    <row r="200" spans="1:7">
      <c r="A200" s="2"/>
      <c r="G200" s="2"/>
    </row>
    <row r="201" spans="1:7">
      <c r="A201" s="2"/>
      <c r="G201" s="2"/>
    </row>
    <row r="202" spans="1:7">
      <c r="A202" s="2"/>
      <c r="G202" s="2"/>
    </row>
    <row r="203" spans="1:7">
      <c r="A203" s="2"/>
      <c r="G203" s="2"/>
    </row>
    <row r="204" spans="1:7">
      <c r="A204" s="2"/>
      <c r="G204" s="2"/>
    </row>
    <row r="205" spans="1:7">
      <c r="A205" s="2"/>
      <c r="G205" s="2"/>
    </row>
    <row r="206" spans="1:7">
      <c r="A206" s="2"/>
      <c r="G206" s="2"/>
    </row>
    <row r="207" spans="1:7">
      <c r="A207" s="2"/>
      <c r="G207" s="2"/>
    </row>
    <row r="208" spans="1:7">
      <c r="A208" s="2"/>
      <c r="G208" s="2"/>
    </row>
    <row r="209" spans="1:7">
      <c r="A209" s="2"/>
      <c r="G209" s="2"/>
    </row>
    <row r="210" spans="1:7">
      <c r="A210" s="2"/>
      <c r="G210" s="2"/>
    </row>
    <row r="211" spans="1:7">
      <c r="A211" s="2"/>
      <c r="G211" s="2"/>
    </row>
    <row r="212" spans="1:7">
      <c r="A212" s="2"/>
      <c r="G212" s="2"/>
    </row>
    <row r="213" spans="1:7">
      <c r="A213" s="2"/>
      <c r="G213" s="2"/>
    </row>
    <row r="214" spans="1:7">
      <c r="A214" s="2"/>
      <c r="G214" s="2"/>
    </row>
    <row r="215" spans="1:7">
      <c r="A215" s="2"/>
      <c r="G215" s="2"/>
    </row>
  </sheetData>
  <sheetProtection algorithmName="SHA-512" hashValue="GIBJP8FqhLdV807Y18ulPANyb3YZT0H2Is6ECkjC+JRqpue+pK6XSwelDfmRoaFZuqIib6VkgywWO+U6qH8RoA==" saltValue="Kkp09y1K8qPRv+3K2i0x1g==" spinCount="100000" sheet="1" selectLockedCells="1"/>
  <mergeCells count="102">
    <mergeCell ref="D77:F78"/>
    <mergeCell ref="A101:A106"/>
    <mergeCell ref="A89:A94"/>
    <mergeCell ref="B89:B94"/>
    <mergeCell ref="A83:A88"/>
    <mergeCell ref="B83:B88"/>
    <mergeCell ref="C83:C88"/>
    <mergeCell ref="D83:F83"/>
    <mergeCell ref="C89:C94"/>
    <mergeCell ref="D89:F89"/>
    <mergeCell ref="A95:A100"/>
    <mergeCell ref="B95:B100"/>
    <mergeCell ref="C95:C100"/>
    <mergeCell ref="B101:B106"/>
    <mergeCell ref="C101:C106"/>
    <mergeCell ref="D101:F101"/>
    <mergeCell ref="A107:A112"/>
    <mergeCell ref="B107:B112"/>
    <mergeCell ref="C107:C112"/>
    <mergeCell ref="D107:F107"/>
    <mergeCell ref="B125:B130"/>
    <mergeCell ref="C125:C130"/>
    <mergeCell ref="D15:F15"/>
    <mergeCell ref="D21:F22"/>
    <mergeCell ref="D27:F28"/>
    <mergeCell ref="D33:F35"/>
    <mergeCell ref="C27:C32"/>
    <mergeCell ref="C21:C26"/>
    <mergeCell ref="C33:C40"/>
    <mergeCell ref="A15:A20"/>
    <mergeCell ref="B15:B20"/>
    <mergeCell ref="A77:A82"/>
    <mergeCell ref="B77:B82"/>
    <mergeCell ref="C77:C82"/>
    <mergeCell ref="C15:C20"/>
    <mergeCell ref="B47:B52"/>
    <mergeCell ref="A27:A32"/>
    <mergeCell ref="B27:B32"/>
    <mergeCell ref="B21:B26"/>
    <mergeCell ref="A21:A26"/>
    <mergeCell ref="D164:F164"/>
    <mergeCell ref="A163:L163"/>
    <mergeCell ref="C53:C58"/>
    <mergeCell ref="D53:F53"/>
    <mergeCell ref="C159:I159"/>
    <mergeCell ref="A143:A148"/>
    <mergeCell ref="B143:B148"/>
    <mergeCell ref="C143:C148"/>
    <mergeCell ref="A59:A64"/>
    <mergeCell ref="B59:B64"/>
    <mergeCell ref="C59:C64"/>
    <mergeCell ref="D59:F59"/>
    <mergeCell ref="A65:A70"/>
    <mergeCell ref="B65:B70"/>
    <mergeCell ref="C65:C70"/>
    <mergeCell ref="D65:F65"/>
    <mergeCell ref="D95:F95"/>
    <mergeCell ref="D143:F143"/>
    <mergeCell ref="A113:A118"/>
    <mergeCell ref="B113:B118"/>
    <mergeCell ref="C113:C118"/>
    <mergeCell ref="D113:F113"/>
    <mergeCell ref="D119:F119"/>
    <mergeCell ref="A125:A130"/>
    <mergeCell ref="A33:A40"/>
    <mergeCell ref="A47:A52"/>
    <mergeCell ref="A1:L1"/>
    <mergeCell ref="A9:A14"/>
    <mergeCell ref="A2:L2"/>
    <mergeCell ref="A3:L3"/>
    <mergeCell ref="B9:B14"/>
    <mergeCell ref="C9:C14"/>
    <mergeCell ref="D9:F9"/>
    <mergeCell ref="B33:B40"/>
    <mergeCell ref="B41:B46"/>
    <mergeCell ref="C41:C46"/>
    <mergeCell ref="A71:A76"/>
    <mergeCell ref="B71:B76"/>
    <mergeCell ref="C71:C76"/>
    <mergeCell ref="D71:F72"/>
    <mergeCell ref="A53:A58"/>
    <mergeCell ref="B53:B58"/>
    <mergeCell ref="D41:F41"/>
    <mergeCell ref="C47:C52"/>
    <mergeCell ref="D47:F47"/>
    <mergeCell ref="A41:A46"/>
    <mergeCell ref="A149:A154"/>
    <mergeCell ref="B149:B154"/>
    <mergeCell ref="C149:C154"/>
    <mergeCell ref="D149:F149"/>
    <mergeCell ref="A137:A142"/>
    <mergeCell ref="B137:B142"/>
    <mergeCell ref="C119:C124"/>
    <mergeCell ref="C137:C142"/>
    <mergeCell ref="D137:F137"/>
    <mergeCell ref="D125:F125"/>
    <mergeCell ref="A131:A136"/>
    <mergeCell ref="B131:B136"/>
    <mergeCell ref="C131:C136"/>
    <mergeCell ref="D131:F131"/>
    <mergeCell ref="A119:A124"/>
    <mergeCell ref="B119:B124"/>
  </mergeCells>
  <printOptions horizontalCentered="1"/>
  <pageMargins left="0.75" right="0.75" top="0.25" bottom="0.5" header="0.5" footer="0.4"/>
  <pageSetup scale="95" firstPageNumber="3" orientation="portrait" r:id="rId1"/>
  <headerFooter alignWithMargins="0">
    <oddFooter>&amp;L&amp;"Times New Roman,Regular"&amp;10 2022-114-20&amp;C&amp;"Times New Roman,Regular"&amp;10Page &amp;P&amp;R&amp;"Times New Roman,Regular"&amp;10Bid Form
&amp;"Times New Roman,Bold"Revised 2-6-23</oddFooter>
  </headerFooter>
  <rowBreaks count="5" manualBreakCount="5">
    <brk id="40" max="11" man="1"/>
    <brk id="70" max="11" man="1"/>
    <brk id="100" max="11" man="1"/>
    <brk id="130" max="11" man="1"/>
    <brk id="148"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59E3F-FD52-4D21-98D5-69A306611A34}">
  <dimension ref="A1:N207"/>
  <sheetViews>
    <sheetView view="pageBreakPreview" topLeftCell="A123" zoomScaleNormal="75" workbookViewId="0">
      <selection activeCell="I10" sqref="I10"/>
    </sheetView>
  </sheetViews>
  <sheetFormatPr defaultColWidth="9" defaultRowHeight="15.75"/>
  <cols>
    <col min="1" max="1" width="7.25" style="1" customWidth="1"/>
    <col min="2" max="2" width="9.75" style="1" customWidth="1"/>
    <col min="3" max="3" width="6.5" style="1" customWidth="1"/>
    <col min="4" max="4" width="3.25" style="1" customWidth="1"/>
    <col min="5" max="5" width="17.5" style="1" customWidth="1"/>
    <col min="6" max="6" width="6.5" style="1" customWidth="1"/>
    <col min="7" max="7" width="2" style="1" customWidth="1"/>
    <col min="8" max="8" width="2.125" style="1" customWidth="1"/>
    <col min="9" max="9" width="11.625" style="1" customWidth="1"/>
    <col min="10" max="10" width="2.375" style="1" customWidth="1"/>
    <col min="11" max="11" width="2.25" style="1" customWidth="1"/>
    <col min="12" max="12" width="11.625" style="1" customWidth="1"/>
    <col min="13" max="13" width="12.625" style="1" bestFit="1" customWidth="1"/>
    <col min="14" max="14" width="11.125" style="1" bestFit="1" customWidth="1"/>
    <col min="15" max="15" width="10.875" style="1" bestFit="1" customWidth="1"/>
    <col min="16" max="16384" width="9" style="1"/>
  </cols>
  <sheetData>
    <row r="1" spans="1:12">
      <c r="A1" s="79" t="s">
        <v>52</v>
      </c>
      <c r="B1" s="79"/>
      <c r="C1" s="79"/>
      <c r="D1" s="79"/>
      <c r="E1" s="79"/>
      <c r="F1" s="79"/>
      <c r="G1" s="79"/>
      <c r="H1" s="79"/>
      <c r="I1" s="79"/>
      <c r="J1" s="79"/>
      <c r="K1" s="79"/>
      <c r="L1" s="79"/>
    </row>
    <row r="2" spans="1:12">
      <c r="A2" s="79" t="s">
        <v>53</v>
      </c>
      <c r="B2" s="79"/>
      <c r="C2" s="79"/>
      <c r="D2" s="79"/>
      <c r="E2" s="79"/>
      <c r="F2" s="79"/>
      <c r="G2" s="79"/>
      <c r="H2" s="79"/>
      <c r="I2" s="79"/>
      <c r="J2" s="79"/>
      <c r="K2" s="79"/>
      <c r="L2" s="79"/>
    </row>
    <row r="3" spans="1:12">
      <c r="A3" s="22"/>
      <c r="B3" s="22"/>
      <c r="C3" s="22"/>
      <c r="D3" s="22"/>
      <c r="E3" s="22"/>
      <c r="F3" s="22"/>
      <c r="G3" s="22"/>
      <c r="H3" s="22"/>
      <c r="I3" s="22"/>
      <c r="J3" s="22"/>
      <c r="K3" s="22"/>
      <c r="L3" s="22"/>
    </row>
    <row r="4" spans="1:12" ht="16.5" thickBot="1">
      <c r="A4" s="21" t="s">
        <v>55</v>
      </c>
      <c r="B4" s="20"/>
      <c r="C4" s="20"/>
      <c r="D4" s="20"/>
      <c r="E4" s="20"/>
      <c r="F4" s="20"/>
      <c r="G4" s="20"/>
      <c r="H4" s="20"/>
      <c r="I4" s="20"/>
      <c r="J4" s="20"/>
      <c r="K4" s="20"/>
      <c r="L4" s="20"/>
    </row>
    <row r="5" spans="1:12" ht="16.5" thickTop="1">
      <c r="A5" s="31"/>
      <c r="B5" s="4"/>
      <c r="C5" s="4"/>
      <c r="D5" s="4"/>
      <c r="E5" s="4"/>
      <c r="F5" s="4"/>
      <c r="G5" s="4"/>
      <c r="H5" s="4"/>
      <c r="I5" s="4"/>
      <c r="J5" s="4"/>
      <c r="K5" s="4"/>
      <c r="L5" s="4"/>
    </row>
    <row r="6" spans="1:12">
      <c r="A6" s="2"/>
      <c r="L6" s="2" t="s">
        <v>47</v>
      </c>
    </row>
    <row r="7" spans="1:12">
      <c r="A7" s="2" t="s">
        <v>46</v>
      </c>
      <c r="B7" s="2" t="s">
        <v>45</v>
      </c>
      <c r="C7" s="2"/>
      <c r="I7" s="2" t="s">
        <v>41</v>
      </c>
      <c r="L7" s="2" t="s">
        <v>44</v>
      </c>
    </row>
    <row r="8" spans="1:12" ht="16.5" thickBot="1">
      <c r="A8" s="32" t="s">
        <v>43</v>
      </c>
      <c r="B8" s="32" t="s">
        <v>42</v>
      </c>
      <c r="C8" s="32" t="s">
        <v>41</v>
      </c>
      <c r="D8" s="33" t="s">
        <v>40</v>
      </c>
      <c r="E8" s="33"/>
      <c r="F8" s="33"/>
      <c r="G8" s="33"/>
      <c r="H8" s="33"/>
      <c r="I8" s="32" t="s">
        <v>39</v>
      </c>
      <c r="J8" s="33"/>
      <c r="K8" s="33"/>
      <c r="L8" s="32" t="s">
        <v>38</v>
      </c>
    </row>
    <row r="9" spans="1:12" ht="61.5" customHeight="1" thickTop="1">
      <c r="A9" s="93">
        <v>1</v>
      </c>
      <c r="B9" s="73">
        <v>1</v>
      </c>
      <c r="C9" s="66" t="s">
        <v>16</v>
      </c>
      <c r="D9" s="55" t="s">
        <v>114</v>
      </c>
      <c r="E9" s="55"/>
      <c r="F9" s="55"/>
      <c r="G9" s="2"/>
    </row>
    <row r="10" spans="1:12">
      <c r="A10" s="92"/>
      <c r="B10" s="78"/>
      <c r="C10" s="75"/>
      <c r="G10" s="2"/>
      <c r="H10" s="1" t="s">
        <v>2</v>
      </c>
      <c r="I10" s="34"/>
      <c r="J10" s="14"/>
      <c r="K10" s="14" t="s">
        <v>2</v>
      </c>
      <c r="L10" s="35" t="str">
        <f>IF(I10*B9=0,"",B9*I10)</f>
        <v/>
      </c>
    </row>
    <row r="11" spans="1:12">
      <c r="A11" s="92"/>
      <c r="B11" s="78"/>
      <c r="C11" s="75"/>
      <c r="D11" s="15"/>
      <c r="E11" s="36"/>
      <c r="F11" s="15"/>
      <c r="G11" s="2"/>
      <c r="I11" s="14"/>
      <c r="J11" s="14"/>
      <c r="K11" s="14"/>
      <c r="L11" s="14"/>
    </row>
    <row r="12" spans="1:12">
      <c r="A12" s="92"/>
      <c r="B12" s="78"/>
      <c r="C12" s="75"/>
      <c r="D12" s="29"/>
      <c r="E12" s="37"/>
      <c r="F12" s="1" t="s">
        <v>8</v>
      </c>
      <c r="G12" s="2"/>
    </row>
    <row r="13" spans="1:12">
      <c r="A13" s="92"/>
      <c r="B13" s="78"/>
      <c r="C13" s="75"/>
      <c r="D13" s="1" t="s">
        <v>7</v>
      </c>
      <c r="E13" s="37"/>
      <c r="F13" s="1" t="s">
        <v>6</v>
      </c>
      <c r="G13" s="2"/>
    </row>
    <row r="14" spans="1:12">
      <c r="A14" s="92"/>
      <c r="B14" s="78"/>
      <c r="C14" s="75"/>
      <c r="D14" s="15" t="s">
        <v>5</v>
      </c>
      <c r="E14" s="15" t="s">
        <v>14</v>
      </c>
      <c r="F14" s="15"/>
      <c r="G14" s="16"/>
      <c r="H14" s="15"/>
      <c r="I14" s="15"/>
      <c r="J14" s="15"/>
      <c r="K14" s="15"/>
      <c r="L14" s="15"/>
    </row>
    <row r="15" spans="1:12" ht="36.75" customHeight="1">
      <c r="A15" s="92">
        <f>A9+1</f>
        <v>2</v>
      </c>
      <c r="B15" s="87">
        <v>15</v>
      </c>
      <c r="C15" s="75" t="s">
        <v>36</v>
      </c>
      <c r="D15" s="55" t="s">
        <v>35</v>
      </c>
      <c r="E15" s="55"/>
      <c r="F15" s="55"/>
      <c r="G15" s="2"/>
    </row>
    <row r="16" spans="1:12">
      <c r="A16" s="92"/>
      <c r="B16" s="87"/>
      <c r="C16" s="75"/>
      <c r="G16" s="2"/>
      <c r="H16" s="1" t="s">
        <v>2</v>
      </c>
      <c r="I16" s="34"/>
      <c r="J16" s="14"/>
      <c r="K16" s="14" t="s">
        <v>2</v>
      </c>
      <c r="L16" s="35" t="str">
        <f>IF(I16*B15=0,"",B15*I16)</f>
        <v/>
      </c>
    </row>
    <row r="17" spans="1:12">
      <c r="A17" s="92"/>
      <c r="B17" s="87"/>
      <c r="C17" s="75"/>
      <c r="D17" s="15"/>
      <c r="E17" s="36"/>
      <c r="F17" s="15"/>
      <c r="G17" s="2"/>
      <c r="I17" s="14"/>
      <c r="J17" s="14"/>
      <c r="K17" s="14"/>
      <c r="L17" s="14"/>
    </row>
    <row r="18" spans="1:12">
      <c r="A18" s="92"/>
      <c r="B18" s="87"/>
      <c r="C18" s="75"/>
      <c r="D18" s="29"/>
      <c r="E18" s="37"/>
      <c r="F18" s="1" t="s">
        <v>8</v>
      </c>
      <c r="G18" s="2"/>
    </row>
    <row r="19" spans="1:12">
      <c r="A19" s="92"/>
      <c r="B19" s="87"/>
      <c r="C19" s="75"/>
      <c r="D19" s="1" t="s">
        <v>7</v>
      </c>
      <c r="E19" s="37"/>
      <c r="F19" s="1" t="s">
        <v>6</v>
      </c>
      <c r="G19" s="2"/>
    </row>
    <row r="20" spans="1:12">
      <c r="A20" s="92"/>
      <c r="B20" s="87"/>
      <c r="C20" s="75"/>
      <c r="D20" s="15" t="s">
        <v>5</v>
      </c>
      <c r="E20" s="15" t="s">
        <v>34</v>
      </c>
      <c r="F20" s="15"/>
      <c r="G20" s="16"/>
      <c r="H20" s="15"/>
      <c r="I20" s="15"/>
      <c r="J20" s="15"/>
      <c r="K20" s="15"/>
      <c r="L20" s="15"/>
    </row>
    <row r="21" spans="1:12" s="39" customFormat="1">
      <c r="A21" s="92">
        <f>A15+1</f>
        <v>3</v>
      </c>
      <c r="B21" s="90">
        <v>3320</v>
      </c>
      <c r="C21" s="59" t="s">
        <v>12</v>
      </c>
      <c r="D21" s="84" t="s">
        <v>32</v>
      </c>
      <c r="E21" s="84"/>
      <c r="F21" s="84"/>
      <c r="G21" s="38"/>
    </row>
    <row r="22" spans="1:12" s="39" customFormat="1" ht="25.5" customHeight="1">
      <c r="A22" s="92"/>
      <c r="B22" s="90"/>
      <c r="C22" s="59"/>
      <c r="D22" s="77"/>
      <c r="E22" s="77"/>
      <c r="F22" s="77"/>
      <c r="G22" s="38"/>
      <c r="H22" s="39" t="s">
        <v>2</v>
      </c>
      <c r="I22" s="34"/>
      <c r="J22" s="40"/>
      <c r="K22" s="40" t="s">
        <v>2</v>
      </c>
      <c r="L22" s="35" t="str">
        <f>IF(I22*B21=0,"",B21*I22)</f>
        <v/>
      </c>
    </row>
    <row r="23" spans="1:12" s="39" customFormat="1">
      <c r="A23" s="92"/>
      <c r="B23" s="90"/>
      <c r="C23" s="59"/>
      <c r="D23" s="41"/>
      <c r="E23" s="42"/>
      <c r="F23" s="41"/>
      <c r="G23" s="38"/>
    </row>
    <row r="24" spans="1:12" s="39" customFormat="1">
      <c r="A24" s="92"/>
      <c r="B24" s="90"/>
      <c r="C24" s="59"/>
      <c r="D24" s="43"/>
      <c r="E24" s="44"/>
      <c r="F24" s="39" t="s">
        <v>8</v>
      </c>
      <c r="G24" s="38"/>
    </row>
    <row r="25" spans="1:12" s="39" customFormat="1">
      <c r="A25" s="92"/>
      <c r="B25" s="90"/>
      <c r="C25" s="59"/>
      <c r="D25" s="39" t="s">
        <v>7</v>
      </c>
      <c r="E25" s="44"/>
      <c r="F25" s="39" t="s">
        <v>6</v>
      </c>
      <c r="G25" s="38"/>
    </row>
    <row r="26" spans="1:12" s="39" customFormat="1">
      <c r="A26" s="92"/>
      <c r="B26" s="91"/>
      <c r="C26" s="60"/>
      <c r="D26" s="41" t="s">
        <v>5</v>
      </c>
      <c r="E26" s="41" t="s">
        <v>11</v>
      </c>
      <c r="F26" s="41"/>
      <c r="G26" s="45"/>
      <c r="H26" s="41"/>
      <c r="I26" s="41"/>
      <c r="J26" s="41"/>
      <c r="K26" s="41"/>
      <c r="L26" s="41"/>
    </row>
    <row r="27" spans="1:12">
      <c r="A27" s="92">
        <f>A21+1</f>
        <v>4</v>
      </c>
      <c r="B27" s="74">
        <v>300</v>
      </c>
      <c r="C27" s="75" t="s">
        <v>31</v>
      </c>
      <c r="D27" s="67" t="s">
        <v>30</v>
      </c>
      <c r="E27" s="85"/>
      <c r="F27" s="85"/>
      <c r="G27" s="2"/>
    </row>
    <row r="28" spans="1:12" ht="60" customHeight="1">
      <c r="A28" s="92"/>
      <c r="B28" s="75"/>
      <c r="C28" s="75"/>
      <c r="D28" s="86"/>
      <c r="E28" s="86"/>
      <c r="F28" s="86"/>
      <c r="G28" s="2"/>
      <c r="H28" s="1" t="s">
        <v>2</v>
      </c>
      <c r="I28" s="34"/>
      <c r="J28" s="14"/>
      <c r="K28" s="14" t="s">
        <v>2</v>
      </c>
      <c r="L28" s="35" t="str">
        <f>IF(I28*B27=0,"",B27*I28)</f>
        <v/>
      </c>
    </row>
    <row r="29" spans="1:12">
      <c r="A29" s="92"/>
      <c r="B29" s="75"/>
      <c r="C29" s="75"/>
      <c r="D29" s="15"/>
      <c r="E29" s="36"/>
      <c r="F29" s="15"/>
      <c r="G29" s="2"/>
      <c r="I29" s="14"/>
      <c r="J29" s="14"/>
      <c r="K29" s="14"/>
      <c r="L29" s="14"/>
    </row>
    <row r="30" spans="1:12">
      <c r="A30" s="92"/>
      <c r="B30" s="75"/>
      <c r="C30" s="75"/>
      <c r="D30" s="29"/>
      <c r="E30" s="37"/>
      <c r="F30" s="1" t="s">
        <v>8</v>
      </c>
      <c r="G30" s="2"/>
    </row>
    <row r="31" spans="1:12">
      <c r="A31" s="92"/>
      <c r="B31" s="75"/>
      <c r="C31" s="75"/>
      <c r="D31" s="1" t="s">
        <v>7</v>
      </c>
      <c r="E31" s="37"/>
      <c r="F31" s="1" t="s">
        <v>6</v>
      </c>
      <c r="G31" s="2"/>
    </row>
    <row r="32" spans="1:12">
      <c r="A32" s="92"/>
      <c r="B32" s="75"/>
      <c r="C32" s="75"/>
      <c r="D32" s="15" t="s">
        <v>5</v>
      </c>
      <c r="E32" s="15" t="s">
        <v>29</v>
      </c>
      <c r="F32" s="15"/>
      <c r="G32" s="16"/>
      <c r="H32" s="15"/>
      <c r="I32" s="15"/>
      <c r="J32" s="15"/>
      <c r="K32" s="15"/>
      <c r="L32" s="15"/>
    </row>
    <row r="33" spans="1:12" ht="41.25" customHeight="1">
      <c r="A33" s="92">
        <f t="shared" ref="A33" si="0">A27+1</f>
        <v>5</v>
      </c>
      <c r="B33" s="78">
        <v>1</v>
      </c>
      <c r="C33" s="75" t="s">
        <v>16</v>
      </c>
      <c r="D33" s="55" t="s">
        <v>28</v>
      </c>
      <c r="E33" s="55"/>
      <c r="F33" s="55"/>
      <c r="G33" s="2"/>
    </row>
    <row r="34" spans="1:12">
      <c r="A34" s="92"/>
      <c r="B34" s="78"/>
      <c r="C34" s="75"/>
      <c r="G34" s="2"/>
      <c r="H34" s="1" t="s">
        <v>2</v>
      </c>
      <c r="I34" s="34"/>
      <c r="J34" s="14"/>
      <c r="K34" s="14" t="s">
        <v>2</v>
      </c>
      <c r="L34" s="35" t="str">
        <f>IF(I34*B33=0,"",B33*I34)</f>
        <v/>
      </c>
    </row>
    <row r="35" spans="1:12">
      <c r="A35" s="92"/>
      <c r="B35" s="78"/>
      <c r="C35" s="75"/>
      <c r="D35" s="15"/>
      <c r="E35" s="36"/>
      <c r="F35" s="15"/>
      <c r="G35" s="2"/>
      <c r="I35" s="14"/>
      <c r="J35" s="14"/>
      <c r="K35" s="14"/>
      <c r="L35" s="14"/>
    </row>
    <row r="36" spans="1:12">
      <c r="A36" s="92"/>
      <c r="B36" s="78"/>
      <c r="C36" s="75"/>
      <c r="D36" s="29"/>
      <c r="E36" s="37"/>
      <c r="F36" s="1" t="s">
        <v>8</v>
      </c>
      <c r="G36" s="2"/>
    </row>
    <row r="37" spans="1:12">
      <c r="A37" s="92"/>
      <c r="B37" s="78"/>
      <c r="C37" s="75"/>
      <c r="D37" s="1" t="s">
        <v>7</v>
      </c>
      <c r="E37" s="37"/>
      <c r="F37" s="1" t="s">
        <v>6</v>
      </c>
      <c r="G37" s="2"/>
    </row>
    <row r="38" spans="1:12">
      <c r="A38" s="92"/>
      <c r="B38" s="78"/>
      <c r="C38" s="75"/>
      <c r="D38" s="15" t="s">
        <v>5</v>
      </c>
      <c r="E38" s="15" t="s">
        <v>14</v>
      </c>
      <c r="F38" s="15"/>
      <c r="G38" s="16"/>
      <c r="H38" s="15"/>
      <c r="I38" s="15"/>
      <c r="J38" s="15"/>
      <c r="K38" s="15"/>
      <c r="L38" s="15"/>
    </row>
    <row r="39" spans="1:12" ht="54" customHeight="1">
      <c r="A39" s="92">
        <f t="shared" ref="A39" si="1">A33+1</f>
        <v>6</v>
      </c>
      <c r="B39" s="78">
        <v>1</v>
      </c>
      <c r="C39" s="75" t="s">
        <v>16</v>
      </c>
      <c r="D39" s="55" t="s">
        <v>27</v>
      </c>
      <c r="E39" s="55"/>
      <c r="F39" s="55"/>
      <c r="G39" s="2"/>
    </row>
    <row r="40" spans="1:12">
      <c r="A40" s="92"/>
      <c r="B40" s="78"/>
      <c r="C40" s="75"/>
      <c r="G40" s="2"/>
      <c r="H40" s="1" t="s">
        <v>2</v>
      </c>
      <c r="I40" s="34"/>
      <c r="J40" s="14"/>
      <c r="K40" s="14" t="s">
        <v>2</v>
      </c>
      <c r="L40" s="35" t="str">
        <f>IF(I40*B39=0,"",B39*I40)</f>
        <v/>
      </c>
    </row>
    <row r="41" spans="1:12">
      <c r="A41" s="92"/>
      <c r="B41" s="78"/>
      <c r="C41" s="75"/>
      <c r="D41" s="15"/>
      <c r="E41" s="46"/>
      <c r="F41" s="15"/>
      <c r="G41" s="2"/>
      <c r="I41" s="14"/>
      <c r="J41" s="14"/>
      <c r="K41" s="14"/>
      <c r="L41" s="14"/>
    </row>
    <row r="42" spans="1:12">
      <c r="A42" s="92"/>
      <c r="B42" s="78"/>
      <c r="C42" s="75"/>
      <c r="D42" s="29"/>
      <c r="E42" s="47"/>
      <c r="F42" s="1" t="s">
        <v>8</v>
      </c>
      <c r="G42" s="2"/>
    </row>
    <row r="43" spans="1:12">
      <c r="A43" s="92"/>
      <c r="B43" s="78"/>
      <c r="C43" s="75"/>
      <c r="D43" s="1" t="s">
        <v>7</v>
      </c>
      <c r="E43" s="47"/>
      <c r="F43" s="1" t="s">
        <v>6</v>
      </c>
      <c r="G43" s="2"/>
    </row>
    <row r="44" spans="1:12">
      <c r="A44" s="92"/>
      <c r="B44" s="78"/>
      <c r="C44" s="75"/>
      <c r="D44" s="15" t="s">
        <v>5</v>
      </c>
      <c r="E44" s="15" t="s">
        <v>14</v>
      </c>
      <c r="F44" s="15"/>
      <c r="G44" s="16"/>
      <c r="H44" s="15"/>
      <c r="I44" s="15"/>
      <c r="J44" s="15"/>
      <c r="K44" s="15"/>
      <c r="L44" s="15"/>
    </row>
    <row r="45" spans="1:12" ht="66.75" customHeight="1">
      <c r="A45" s="92">
        <f t="shared" ref="A45" si="2">A39+1</f>
        <v>7</v>
      </c>
      <c r="B45" s="78">
        <v>1</v>
      </c>
      <c r="C45" s="75" t="s">
        <v>16</v>
      </c>
      <c r="D45" s="67" t="s">
        <v>117</v>
      </c>
      <c r="E45" s="67"/>
      <c r="F45" s="67"/>
      <c r="G45" s="23"/>
      <c r="H45" s="24"/>
      <c r="I45" s="24"/>
      <c r="J45" s="24"/>
      <c r="K45" s="24"/>
      <c r="L45" s="24"/>
    </row>
    <row r="46" spans="1:12">
      <c r="A46" s="92"/>
      <c r="B46" s="78"/>
      <c r="C46" s="75"/>
      <c r="G46" s="2"/>
      <c r="H46" s="1" t="s">
        <v>2</v>
      </c>
      <c r="I46" s="34"/>
      <c r="J46" s="14"/>
      <c r="K46" s="14" t="s">
        <v>2</v>
      </c>
      <c r="L46" s="35" t="str">
        <f>IF(I46*B45=0,"",B45*I46)</f>
        <v/>
      </c>
    </row>
    <row r="47" spans="1:12">
      <c r="A47" s="92"/>
      <c r="B47" s="78"/>
      <c r="C47" s="75"/>
      <c r="D47" s="15"/>
      <c r="E47" s="36"/>
      <c r="F47" s="15"/>
      <c r="G47" s="2"/>
      <c r="I47" s="14"/>
      <c r="J47" s="14"/>
      <c r="K47" s="14"/>
      <c r="L47" s="14"/>
    </row>
    <row r="48" spans="1:12">
      <c r="A48" s="92"/>
      <c r="B48" s="78"/>
      <c r="C48" s="75"/>
      <c r="D48" s="29"/>
      <c r="E48" s="37"/>
      <c r="F48" s="1" t="s">
        <v>8</v>
      </c>
      <c r="G48" s="2"/>
    </row>
    <row r="49" spans="1:12">
      <c r="A49" s="92"/>
      <c r="B49" s="78"/>
      <c r="C49" s="75"/>
      <c r="D49" s="1" t="s">
        <v>7</v>
      </c>
      <c r="E49" s="37"/>
      <c r="F49" s="1" t="s">
        <v>6</v>
      </c>
      <c r="G49" s="2"/>
    </row>
    <row r="50" spans="1:12">
      <c r="A50" s="92"/>
      <c r="B50" s="78"/>
      <c r="C50" s="75"/>
      <c r="D50" s="15" t="s">
        <v>5</v>
      </c>
      <c r="E50" s="15" t="s">
        <v>14</v>
      </c>
      <c r="F50" s="15"/>
      <c r="G50" s="16"/>
      <c r="H50" s="15"/>
      <c r="I50" s="15"/>
      <c r="J50" s="15"/>
      <c r="K50" s="15"/>
      <c r="L50" s="15"/>
    </row>
    <row r="51" spans="1:12" ht="52.5" customHeight="1">
      <c r="A51" s="92">
        <f t="shared" ref="A51" si="3">A45+1</f>
        <v>8</v>
      </c>
      <c r="B51" s="68">
        <v>600</v>
      </c>
      <c r="C51" s="64" t="s">
        <v>12</v>
      </c>
      <c r="D51" s="67" t="s">
        <v>25</v>
      </c>
      <c r="E51" s="67"/>
      <c r="F51" s="67"/>
      <c r="G51" s="23"/>
      <c r="H51" s="24"/>
      <c r="I51" s="24"/>
      <c r="J51" s="24"/>
      <c r="K51" s="24"/>
      <c r="L51" s="24"/>
    </row>
    <row r="52" spans="1:12">
      <c r="A52" s="92"/>
      <c r="B52" s="69"/>
      <c r="C52" s="65"/>
      <c r="G52" s="2"/>
      <c r="H52" s="1" t="s">
        <v>2</v>
      </c>
      <c r="I52" s="34"/>
      <c r="J52" s="14"/>
      <c r="K52" s="14" t="s">
        <v>2</v>
      </c>
      <c r="L52" s="35" t="str">
        <f>IF(I52*B51=0,"",B51*I52)</f>
        <v/>
      </c>
    </row>
    <row r="53" spans="1:12">
      <c r="A53" s="92"/>
      <c r="B53" s="69"/>
      <c r="C53" s="65"/>
      <c r="D53" s="15"/>
      <c r="E53" s="36"/>
      <c r="F53" s="15"/>
      <c r="G53" s="2"/>
      <c r="I53" s="14"/>
      <c r="J53" s="14"/>
      <c r="K53" s="14"/>
      <c r="L53" s="14"/>
    </row>
    <row r="54" spans="1:12">
      <c r="A54" s="92"/>
      <c r="B54" s="69"/>
      <c r="C54" s="65"/>
      <c r="D54" s="29"/>
      <c r="E54" s="37"/>
      <c r="F54" s="1" t="s">
        <v>8</v>
      </c>
      <c r="G54" s="2"/>
    </row>
    <row r="55" spans="1:12">
      <c r="A55" s="92"/>
      <c r="B55" s="69"/>
      <c r="C55" s="65"/>
      <c r="D55" s="1" t="s">
        <v>7</v>
      </c>
      <c r="E55" s="37"/>
      <c r="F55" s="1" t="s">
        <v>6</v>
      </c>
      <c r="G55" s="2"/>
    </row>
    <row r="56" spans="1:12">
      <c r="A56" s="92"/>
      <c r="B56" s="70"/>
      <c r="C56" s="66"/>
      <c r="D56" s="15" t="s">
        <v>5</v>
      </c>
      <c r="E56" s="15" t="s">
        <v>11</v>
      </c>
      <c r="F56" s="15"/>
      <c r="G56" s="16"/>
      <c r="H56" s="15"/>
      <c r="I56" s="15"/>
      <c r="J56" s="15"/>
      <c r="K56" s="15"/>
      <c r="L56" s="15"/>
    </row>
    <row r="57" spans="1:12" ht="50.25" customHeight="1">
      <c r="A57" s="92">
        <f t="shared" ref="A57" si="4">A51+1</f>
        <v>9</v>
      </c>
      <c r="B57" s="68">
        <v>700</v>
      </c>
      <c r="C57" s="64" t="s">
        <v>12</v>
      </c>
      <c r="D57" s="67" t="s">
        <v>24</v>
      </c>
      <c r="E57" s="67"/>
      <c r="F57" s="67"/>
      <c r="G57" s="23"/>
      <c r="H57" s="24"/>
      <c r="I57" s="24"/>
      <c r="J57" s="24"/>
      <c r="K57" s="24"/>
      <c r="L57" s="24"/>
    </row>
    <row r="58" spans="1:12">
      <c r="A58" s="92"/>
      <c r="B58" s="69"/>
      <c r="C58" s="65"/>
      <c r="G58" s="2"/>
      <c r="H58" s="1" t="s">
        <v>2</v>
      </c>
      <c r="I58" s="34"/>
      <c r="J58" s="14"/>
      <c r="K58" s="14" t="s">
        <v>2</v>
      </c>
      <c r="L58" s="35" t="str">
        <f>IF(I58*B57=0,"",B57*I58)</f>
        <v/>
      </c>
    </row>
    <row r="59" spans="1:12">
      <c r="A59" s="92"/>
      <c r="B59" s="69"/>
      <c r="C59" s="65"/>
      <c r="D59" s="15"/>
      <c r="E59" s="46"/>
      <c r="F59" s="15"/>
      <c r="G59" s="2"/>
    </row>
    <row r="60" spans="1:12">
      <c r="A60" s="92"/>
      <c r="B60" s="69"/>
      <c r="C60" s="65"/>
      <c r="D60" s="29"/>
      <c r="E60" s="47"/>
      <c r="F60" s="1" t="s">
        <v>8</v>
      </c>
      <c r="G60" s="2"/>
    </row>
    <row r="61" spans="1:12">
      <c r="A61" s="92"/>
      <c r="B61" s="69"/>
      <c r="C61" s="65"/>
      <c r="D61" s="1" t="s">
        <v>7</v>
      </c>
      <c r="E61" s="47"/>
      <c r="F61" s="1" t="s">
        <v>6</v>
      </c>
      <c r="G61" s="2"/>
    </row>
    <row r="62" spans="1:12">
      <c r="A62" s="92"/>
      <c r="B62" s="70"/>
      <c r="C62" s="66"/>
      <c r="D62" s="15" t="s">
        <v>5</v>
      </c>
      <c r="E62" s="15" t="s">
        <v>11</v>
      </c>
      <c r="F62" s="15"/>
      <c r="G62" s="16"/>
      <c r="H62" s="15"/>
      <c r="I62" s="15"/>
      <c r="J62" s="15"/>
      <c r="K62" s="15"/>
      <c r="L62" s="15"/>
    </row>
    <row r="63" spans="1:12" s="39" customFormat="1">
      <c r="A63" s="92">
        <f t="shared" ref="A63:A123" si="5">A57+1</f>
        <v>10</v>
      </c>
      <c r="B63" s="74">
        <v>3</v>
      </c>
      <c r="C63" s="75" t="s">
        <v>20</v>
      </c>
      <c r="D63" s="76" t="s">
        <v>23</v>
      </c>
      <c r="E63" s="76"/>
      <c r="F63" s="76"/>
      <c r="G63" s="38"/>
    </row>
    <row r="64" spans="1:12" s="39" customFormat="1" ht="36" customHeight="1">
      <c r="A64" s="92"/>
      <c r="B64" s="74"/>
      <c r="C64" s="75"/>
      <c r="D64" s="77"/>
      <c r="E64" s="77"/>
      <c r="F64" s="77"/>
      <c r="G64" s="38"/>
      <c r="H64" s="39" t="s">
        <v>2</v>
      </c>
      <c r="I64" s="34"/>
      <c r="J64" s="40"/>
      <c r="K64" s="40" t="s">
        <v>2</v>
      </c>
      <c r="L64" s="35" t="str">
        <f>IF(I64*B63=0,"",B63*I64)</f>
        <v/>
      </c>
    </row>
    <row r="65" spans="1:12" s="39" customFormat="1">
      <c r="A65" s="92"/>
      <c r="B65" s="74"/>
      <c r="C65" s="75"/>
      <c r="D65" s="41"/>
      <c r="E65" s="42"/>
      <c r="F65" s="41"/>
      <c r="G65" s="38"/>
    </row>
    <row r="66" spans="1:12" s="39" customFormat="1">
      <c r="A66" s="92"/>
      <c r="B66" s="74"/>
      <c r="C66" s="75"/>
      <c r="D66" s="43"/>
      <c r="E66" s="44"/>
      <c r="F66" s="39" t="s">
        <v>8</v>
      </c>
      <c r="G66" s="38"/>
    </row>
    <row r="67" spans="1:12" s="39" customFormat="1">
      <c r="A67" s="92"/>
      <c r="B67" s="74"/>
      <c r="C67" s="75"/>
      <c r="D67" s="39" t="s">
        <v>7</v>
      </c>
      <c r="E67" s="44"/>
      <c r="F67" s="39" t="s">
        <v>6</v>
      </c>
      <c r="G67" s="38"/>
    </row>
    <row r="68" spans="1:12" s="39" customFormat="1">
      <c r="A68" s="92"/>
      <c r="B68" s="74"/>
      <c r="C68" s="75"/>
      <c r="D68" s="41" t="s">
        <v>5</v>
      </c>
      <c r="E68" s="41" t="s">
        <v>18</v>
      </c>
      <c r="F68" s="41"/>
      <c r="G68" s="45"/>
      <c r="H68" s="41"/>
      <c r="I68" s="41"/>
      <c r="J68" s="41"/>
      <c r="K68" s="41"/>
      <c r="L68" s="41"/>
    </row>
    <row r="69" spans="1:12" s="39" customFormat="1">
      <c r="A69" s="92">
        <f t="shared" ref="A69:A129" si="6">A63+1</f>
        <v>11</v>
      </c>
      <c r="B69" s="88">
        <v>1</v>
      </c>
      <c r="C69" s="75" t="s">
        <v>16</v>
      </c>
      <c r="D69" s="76" t="s">
        <v>49</v>
      </c>
      <c r="E69" s="76"/>
      <c r="F69" s="76"/>
      <c r="G69" s="38"/>
    </row>
    <row r="70" spans="1:12" s="39" customFormat="1" ht="35.25" customHeight="1">
      <c r="A70" s="92"/>
      <c r="B70" s="88"/>
      <c r="C70" s="75"/>
      <c r="D70" s="77"/>
      <c r="E70" s="77"/>
      <c r="F70" s="77"/>
      <c r="G70" s="38"/>
      <c r="H70" s="39" t="s">
        <v>2</v>
      </c>
      <c r="I70" s="34"/>
      <c r="J70" s="40"/>
      <c r="K70" s="40" t="s">
        <v>2</v>
      </c>
      <c r="L70" s="35" t="str">
        <f>IF(I70*B69=0,"",B69*I70)</f>
        <v/>
      </c>
    </row>
    <row r="71" spans="1:12" s="39" customFormat="1">
      <c r="A71" s="92"/>
      <c r="B71" s="88"/>
      <c r="C71" s="75"/>
      <c r="D71" s="41"/>
      <c r="E71" s="42"/>
      <c r="F71" s="41"/>
      <c r="G71" s="38"/>
    </row>
    <row r="72" spans="1:12" s="39" customFormat="1">
      <c r="A72" s="92"/>
      <c r="B72" s="88"/>
      <c r="C72" s="75"/>
      <c r="D72" s="43"/>
      <c r="E72" s="44"/>
      <c r="F72" s="39" t="s">
        <v>8</v>
      </c>
      <c r="G72" s="38"/>
    </row>
    <row r="73" spans="1:12" s="39" customFormat="1">
      <c r="A73" s="92"/>
      <c r="B73" s="88"/>
      <c r="C73" s="75"/>
      <c r="D73" s="39" t="s">
        <v>7</v>
      </c>
      <c r="E73" s="44"/>
      <c r="F73" s="39" t="s">
        <v>6</v>
      </c>
      <c r="G73" s="38"/>
    </row>
    <row r="74" spans="1:12" s="39" customFormat="1">
      <c r="A74" s="92"/>
      <c r="B74" s="89"/>
      <c r="C74" s="75"/>
      <c r="D74" s="41" t="s">
        <v>5</v>
      </c>
      <c r="E74" s="41" t="s">
        <v>14</v>
      </c>
      <c r="F74" s="41"/>
      <c r="G74" s="45"/>
      <c r="H74" s="41"/>
      <c r="I74" s="41"/>
      <c r="J74" s="41"/>
      <c r="K74" s="41"/>
      <c r="L74" s="41"/>
    </row>
    <row r="75" spans="1:12" ht="48" customHeight="1">
      <c r="A75" s="92">
        <f t="shared" ref="A75:A135" si="7">A69+1</f>
        <v>12</v>
      </c>
      <c r="B75" s="74">
        <v>2</v>
      </c>
      <c r="C75" s="75" t="s">
        <v>20</v>
      </c>
      <c r="D75" s="55" t="s">
        <v>50</v>
      </c>
      <c r="E75" s="55"/>
      <c r="F75" s="55"/>
      <c r="G75" s="2"/>
    </row>
    <row r="76" spans="1:12">
      <c r="A76" s="92"/>
      <c r="B76" s="74"/>
      <c r="C76" s="75"/>
      <c r="G76" s="2"/>
      <c r="H76" s="1" t="s">
        <v>2</v>
      </c>
      <c r="I76" s="34"/>
      <c r="J76" s="14"/>
      <c r="K76" s="14" t="s">
        <v>2</v>
      </c>
      <c r="L76" s="35" t="str">
        <f>IF(I76*B75=0,"",B75*I76)</f>
        <v/>
      </c>
    </row>
    <row r="77" spans="1:12">
      <c r="A77" s="92"/>
      <c r="B77" s="74"/>
      <c r="C77" s="75"/>
      <c r="D77" s="15"/>
      <c r="E77" s="36"/>
      <c r="F77" s="15"/>
      <c r="G77" s="2"/>
      <c r="I77" s="14"/>
      <c r="J77" s="14"/>
      <c r="K77" s="14"/>
      <c r="L77" s="14"/>
    </row>
    <row r="78" spans="1:12">
      <c r="A78" s="92"/>
      <c r="B78" s="74"/>
      <c r="C78" s="75"/>
      <c r="D78" s="29"/>
      <c r="E78" s="37"/>
      <c r="F78" s="1" t="s">
        <v>8</v>
      </c>
      <c r="G78" s="2"/>
    </row>
    <row r="79" spans="1:12">
      <c r="A79" s="92"/>
      <c r="B79" s="74"/>
      <c r="C79" s="75"/>
      <c r="D79" s="1" t="s">
        <v>7</v>
      </c>
      <c r="E79" s="37"/>
      <c r="F79" s="1" t="s">
        <v>6</v>
      </c>
      <c r="G79" s="2"/>
    </row>
    <row r="80" spans="1:12">
      <c r="A80" s="92"/>
      <c r="B80" s="74"/>
      <c r="C80" s="75"/>
      <c r="D80" s="15" t="s">
        <v>5</v>
      </c>
      <c r="E80" s="15" t="s">
        <v>18</v>
      </c>
      <c r="F80" s="15"/>
      <c r="G80" s="16"/>
      <c r="H80" s="15"/>
      <c r="I80" s="15"/>
      <c r="J80" s="15"/>
      <c r="K80" s="15"/>
      <c r="L80" s="15"/>
    </row>
    <row r="81" spans="1:12" ht="85.5" customHeight="1">
      <c r="A81" s="92">
        <f t="shared" ref="A81" si="8">A75+1</f>
        <v>13</v>
      </c>
      <c r="B81" s="74">
        <v>16</v>
      </c>
      <c r="C81" s="75" t="s">
        <v>20</v>
      </c>
      <c r="D81" s="55" t="s">
        <v>22</v>
      </c>
      <c r="E81" s="55"/>
      <c r="F81" s="55"/>
      <c r="G81" s="2"/>
    </row>
    <row r="82" spans="1:12">
      <c r="A82" s="92"/>
      <c r="B82" s="74"/>
      <c r="C82" s="75"/>
      <c r="G82" s="2"/>
      <c r="H82" s="1" t="s">
        <v>2</v>
      </c>
      <c r="I82" s="34"/>
      <c r="J82" s="14"/>
      <c r="K82" s="14" t="s">
        <v>2</v>
      </c>
      <c r="L82" s="35" t="str">
        <f>IF(I82*B81=0,"",B81*I82)</f>
        <v/>
      </c>
    </row>
    <row r="83" spans="1:12">
      <c r="A83" s="92"/>
      <c r="B83" s="74"/>
      <c r="C83" s="75"/>
      <c r="D83" s="15"/>
      <c r="E83" s="36"/>
      <c r="F83" s="15"/>
      <c r="G83" s="2"/>
      <c r="I83" s="14"/>
      <c r="J83" s="14"/>
      <c r="K83" s="14"/>
      <c r="L83" s="14"/>
    </row>
    <row r="84" spans="1:12">
      <c r="A84" s="92"/>
      <c r="B84" s="74"/>
      <c r="C84" s="75"/>
      <c r="D84" s="29"/>
      <c r="E84" s="37"/>
      <c r="F84" s="1" t="s">
        <v>8</v>
      </c>
      <c r="G84" s="2"/>
    </row>
    <row r="85" spans="1:12">
      <c r="A85" s="92"/>
      <c r="B85" s="74"/>
      <c r="C85" s="75"/>
      <c r="D85" s="1" t="s">
        <v>7</v>
      </c>
      <c r="E85" s="37"/>
      <c r="F85" s="1" t="s">
        <v>6</v>
      </c>
      <c r="G85" s="2"/>
    </row>
    <row r="86" spans="1:12">
      <c r="A86" s="92"/>
      <c r="B86" s="74"/>
      <c r="C86" s="75"/>
      <c r="D86" s="15" t="s">
        <v>5</v>
      </c>
      <c r="E86" s="15" t="s">
        <v>18</v>
      </c>
      <c r="F86" s="15"/>
      <c r="G86" s="16"/>
      <c r="H86" s="15"/>
      <c r="I86" s="15"/>
      <c r="J86" s="15"/>
      <c r="K86" s="15"/>
      <c r="L86" s="15"/>
    </row>
    <row r="87" spans="1:12" ht="87.75" customHeight="1">
      <c r="A87" s="92">
        <f t="shared" ref="A87" si="9">A81+1</f>
        <v>14</v>
      </c>
      <c r="B87" s="74">
        <v>2</v>
      </c>
      <c r="C87" s="75" t="s">
        <v>20</v>
      </c>
      <c r="D87" s="55" t="s">
        <v>51</v>
      </c>
      <c r="E87" s="55"/>
      <c r="F87" s="55"/>
      <c r="G87" s="2"/>
    </row>
    <row r="88" spans="1:12">
      <c r="A88" s="92"/>
      <c r="B88" s="74"/>
      <c r="C88" s="75"/>
      <c r="G88" s="2"/>
      <c r="H88" s="1" t="s">
        <v>2</v>
      </c>
      <c r="I88" s="34"/>
      <c r="J88" s="14"/>
      <c r="K88" s="14" t="s">
        <v>2</v>
      </c>
      <c r="L88" s="35" t="str">
        <f>IF(I88*B87=0,"",B87*I88)</f>
        <v/>
      </c>
    </row>
    <row r="89" spans="1:12">
      <c r="A89" s="92"/>
      <c r="B89" s="74"/>
      <c r="C89" s="75"/>
      <c r="D89" s="15"/>
      <c r="E89" s="36"/>
      <c r="F89" s="15"/>
      <c r="G89" s="2"/>
      <c r="I89" s="14"/>
      <c r="J89" s="14"/>
      <c r="K89" s="14"/>
      <c r="L89" s="14"/>
    </row>
    <row r="90" spans="1:12">
      <c r="A90" s="92"/>
      <c r="B90" s="74"/>
      <c r="C90" s="75"/>
      <c r="D90" s="29"/>
      <c r="E90" s="37"/>
      <c r="F90" s="1" t="s">
        <v>8</v>
      </c>
      <c r="G90" s="2"/>
    </row>
    <row r="91" spans="1:12">
      <c r="A91" s="92"/>
      <c r="B91" s="74"/>
      <c r="C91" s="75"/>
      <c r="D91" s="1" t="s">
        <v>7</v>
      </c>
      <c r="E91" s="37"/>
      <c r="F91" s="1" t="s">
        <v>6</v>
      </c>
      <c r="G91" s="2"/>
    </row>
    <row r="92" spans="1:12">
      <c r="A92" s="92"/>
      <c r="B92" s="74"/>
      <c r="C92" s="75"/>
      <c r="D92" s="15" t="s">
        <v>5</v>
      </c>
      <c r="E92" s="15" t="s">
        <v>18</v>
      </c>
      <c r="F92" s="15"/>
      <c r="G92" s="16"/>
      <c r="H92" s="15"/>
      <c r="I92" s="15"/>
      <c r="J92" s="15"/>
      <c r="K92" s="15"/>
      <c r="L92" s="15"/>
    </row>
    <row r="93" spans="1:12" ht="57" customHeight="1">
      <c r="A93" s="92">
        <f t="shared" si="5"/>
        <v>15</v>
      </c>
      <c r="B93" s="74">
        <v>1975</v>
      </c>
      <c r="C93" s="75" t="s">
        <v>12</v>
      </c>
      <c r="D93" s="55" t="s">
        <v>21</v>
      </c>
      <c r="E93" s="55"/>
      <c r="F93" s="55"/>
      <c r="G93" s="2"/>
    </row>
    <row r="94" spans="1:12">
      <c r="A94" s="92"/>
      <c r="B94" s="74"/>
      <c r="C94" s="75"/>
      <c r="G94" s="2"/>
      <c r="H94" s="1" t="s">
        <v>2</v>
      </c>
      <c r="I94" s="34"/>
      <c r="J94" s="14"/>
      <c r="K94" s="14" t="s">
        <v>2</v>
      </c>
      <c r="L94" s="35" t="str">
        <f>IF(I94*B93=0,"",B93*I94)</f>
        <v/>
      </c>
    </row>
    <row r="95" spans="1:12">
      <c r="A95" s="92"/>
      <c r="B95" s="74"/>
      <c r="C95" s="75"/>
      <c r="D95" s="15"/>
      <c r="E95" s="36"/>
      <c r="F95" s="15"/>
      <c r="G95" s="2"/>
      <c r="I95" s="14"/>
      <c r="J95" s="14"/>
      <c r="K95" s="14"/>
      <c r="L95" s="14"/>
    </row>
    <row r="96" spans="1:12">
      <c r="A96" s="92"/>
      <c r="B96" s="74"/>
      <c r="C96" s="75"/>
      <c r="D96" s="29"/>
      <c r="E96" s="37"/>
      <c r="F96" s="1" t="s">
        <v>8</v>
      </c>
      <c r="G96" s="2"/>
    </row>
    <row r="97" spans="1:12">
      <c r="A97" s="92"/>
      <c r="B97" s="74"/>
      <c r="C97" s="75"/>
      <c r="D97" s="1" t="s">
        <v>7</v>
      </c>
      <c r="E97" s="37"/>
      <c r="F97" s="1" t="s">
        <v>6</v>
      </c>
      <c r="G97" s="2"/>
    </row>
    <row r="98" spans="1:12">
      <c r="A98" s="92"/>
      <c r="B98" s="74"/>
      <c r="C98" s="75"/>
      <c r="D98" s="15" t="s">
        <v>5</v>
      </c>
      <c r="E98" s="15" t="s">
        <v>11</v>
      </c>
      <c r="F98" s="15"/>
      <c r="G98" s="16"/>
      <c r="H98" s="15"/>
      <c r="I98" s="15"/>
      <c r="J98" s="15"/>
      <c r="K98" s="15"/>
      <c r="L98" s="15"/>
    </row>
    <row r="99" spans="1:12" ht="87.75" customHeight="1">
      <c r="A99" s="92">
        <f t="shared" si="6"/>
        <v>16</v>
      </c>
      <c r="B99" s="74">
        <v>20</v>
      </c>
      <c r="C99" s="75" t="s">
        <v>20</v>
      </c>
      <c r="D99" s="55" t="s">
        <v>19</v>
      </c>
      <c r="E99" s="55"/>
      <c r="F99" s="55"/>
      <c r="G99" s="2"/>
    </row>
    <row r="100" spans="1:12">
      <c r="A100" s="92"/>
      <c r="B100" s="74"/>
      <c r="C100" s="75"/>
      <c r="G100" s="2"/>
      <c r="H100" s="1" t="s">
        <v>2</v>
      </c>
      <c r="I100" s="34"/>
      <c r="J100" s="14"/>
      <c r="K100" s="14" t="s">
        <v>2</v>
      </c>
      <c r="L100" s="35" t="str">
        <f>IF(I100*B99=0,"",B99*I100)</f>
        <v/>
      </c>
    </row>
    <row r="101" spans="1:12">
      <c r="A101" s="92"/>
      <c r="B101" s="74"/>
      <c r="C101" s="75"/>
      <c r="D101" s="15"/>
      <c r="E101" s="36"/>
      <c r="F101" s="15"/>
      <c r="G101" s="2"/>
      <c r="I101" s="14"/>
      <c r="J101" s="14"/>
      <c r="K101" s="14"/>
      <c r="L101" s="14"/>
    </row>
    <row r="102" spans="1:12">
      <c r="A102" s="92"/>
      <c r="B102" s="74"/>
      <c r="C102" s="75"/>
      <c r="D102" s="29"/>
      <c r="E102" s="37"/>
      <c r="F102" s="1" t="s">
        <v>8</v>
      </c>
      <c r="G102" s="2"/>
    </row>
    <row r="103" spans="1:12">
      <c r="A103" s="92"/>
      <c r="B103" s="74"/>
      <c r="C103" s="75"/>
      <c r="D103" s="1" t="s">
        <v>7</v>
      </c>
      <c r="E103" s="37"/>
      <c r="F103" s="1" t="s">
        <v>6</v>
      </c>
      <c r="G103" s="2"/>
    </row>
    <row r="104" spans="1:12">
      <c r="A104" s="92"/>
      <c r="B104" s="74"/>
      <c r="C104" s="75"/>
      <c r="D104" s="15" t="s">
        <v>5</v>
      </c>
      <c r="E104" s="15" t="s">
        <v>18</v>
      </c>
      <c r="F104" s="15"/>
      <c r="G104" s="16"/>
      <c r="H104" s="15"/>
      <c r="I104" s="15"/>
      <c r="J104" s="15"/>
      <c r="K104" s="15"/>
      <c r="L104" s="15"/>
    </row>
    <row r="105" spans="1:12" ht="37.5" customHeight="1">
      <c r="A105" s="92">
        <f t="shared" si="7"/>
        <v>17</v>
      </c>
      <c r="B105" s="71">
        <v>1</v>
      </c>
      <c r="C105" s="64" t="s">
        <v>16</v>
      </c>
      <c r="D105" s="67" t="s">
        <v>17</v>
      </c>
      <c r="E105" s="67"/>
      <c r="F105" s="67"/>
      <c r="G105" s="23"/>
      <c r="H105" s="24"/>
      <c r="I105" s="24"/>
      <c r="J105" s="24"/>
      <c r="K105" s="24"/>
      <c r="L105" s="24"/>
    </row>
    <row r="106" spans="1:12">
      <c r="A106" s="92"/>
      <c r="B106" s="72"/>
      <c r="C106" s="65"/>
      <c r="G106" s="2"/>
      <c r="H106" s="1" t="s">
        <v>2</v>
      </c>
      <c r="I106" s="34"/>
      <c r="J106" s="14"/>
      <c r="K106" s="14" t="s">
        <v>2</v>
      </c>
      <c r="L106" s="35" t="str">
        <f>IF(I106*B105=0,"",B105*I106)</f>
        <v/>
      </c>
    </row>
    <row r="107" spans="1:12">
      <c r="A107" s="92"/>
      <c r="B107" s="72"/>
      <c r="C107" s="65"/>
      <c r="D107" s="15"/>
      <c r="E107" s="36"/>
      <c r="F107" s="15"/>
      <c r="G107" s="2"/>
      <c r="I107" s="14"/>
      <c r="J107" s="14"/>
      <c r="K107" s="14"/>
      <c r="L107" s="14"/>
    </row>
    <row r="108" spans="1:12">
      <c r="A108" s="92"/>
      <c r="B108" s="72"/>
      <c r="C108" s="65"/>
      <c r="D108" s="29"/>
      <c r="E108" s="37"/>
      <c r="F108" s="1" t="s">
        <v>8</v>
      </c>
      <c r="G108" s="2"/>
    </row>
    <row r="109" spans="1:12">
      <c r="A109" s="92"/>
      <c r="B109" s="72"/>
      <c r="C109" s="65"/>
      <c r="D109" s="1" t="s">
        <v>7</v>
      </c>
      <c r="E109" s="37"/>
      <c r="F109" s="1" t="s">
        <v>6</v>
      </c>
      <c r="G109" s="2"/>
    </row>
    <row r="110" spans="1:12">
      <c r="A110" s="92"/>
      <c r="B110" s="73"/>
      <c r="C110" s="66"/>
      <c r="D110" s="15" t="s">
        <v>5</v>
      </c>
      <c r="E110" s="15" t="s">
        <v>14</v>
      </c>
      <c r="F110" s="15"/>
      <c r="G110" s="16"/>
      <c r="H110" s="15"/>
      <c r="I110" s="15"/>
      <c r="J110" s="15"/>
      <c r="K110" s="15"/>
      <c r="L110" s="15"/>
    </row>
    <row r="111" spans="1:12" ht="39.75" customHeight="1">
      <c r="A111" s="92">
        <f t="shared" ref="A111" si="10">A105+1</f>
        <v>18</v>
      </c>
      <c r="B111" s="71">
        <v>1</v>
      </c>
      <c r="C111" s="64" t="s">
        <v>16</v>
      </c>
      <c r="D111" s="67" t="s">
        <v>15</v>
      </c>
      <c r="E111" s="67"/>
      <c r="F111" s="67"/>
      <c r="G111" s="23"/>
      <c r="H111" s="24"/>
      <c r="I111" s="24"/>
      <c r="J111" s="24"/>
      <c r="K111" s="24"/>
      <c r="L111" s="24"/>
    </row>
    <row r="112" spans="1:12">
      <c r="A112" s="92"/>
      <c r="B112" s="72"/>
      <c r="C112" s="65"/>
      <c r="G112" s="2"/>
      <c r="H112" s="1" t="s">
        <v>2</v>
      </c>
      <c r="I112" s="34"/>
      <c r="J112" s="14"/>
      <c r="K112" s="14" t="s">
        <v>2</v>
      </c>
      <c r="L112" s="35" t="str">
        <f>IF(I112*B111=0,"",B111*I112)</f>
        <v/>
      </c>
    </row>
    <row r="113" spans="1:12">
      <c r="A113" s="92"/>
      <c r="B113" s="72"/>
      <c r="C113" s="65"/>
      <c r="D113" s="15"/>
      <c r="E113" s="46"/>
      <c r="F113" s="15"/>
      <c r="G113" s="2"/>
    </row>
    <row r="114" spans="1:12">
      <c r="A114" s="92"/>
      <c r="B114" s="72"/>
      <c r="C114" s="65"/>
      <c r="D114" s="29"/>
      <c r="E114" s="47"/>
      <c r="F114" s="1" t="s">
        <v>8</v>
      </c>
      <c r="G114" s="2"/>
    </row>
    <row r="115" spans="1:12">
      <c r="A115" s="92"/>
      <c r="B115" s="72"/>
      <c r="C115" s="65"/>
      <c r="D115" s="1" t="s">
        <v>7</v>
      </c>
      <c r="E115" s="47"/>
      <c r="F115" s="1" t="s">
        <v>6</v>
      </c>
      <c r="G115" s="2"/>
    </row>
    <row r="116" spans="1:12">
      <c r="A116" s="92"/>
      <c r="B116" s="73"/>
      <c r="C116" s="66"/>
      <c r="D116" s="15" t="s">
        <v>5</v>
      </c>
      <c r="E116" s="15" t="s">
        <v>14</v>
      </c>
      <c r="F116" s="15"/>
      <c r="G116" s="16"/>
      <c r="H116" s="15"/>
      <c r="I116" s="15"/>
      <c r="J116" s="15"/>
      <c r="K116" s="15"/>
      <c r="L116" s="15"/>
    </row>
    <row r="117" spans="1:12" ht="38.25" customHeight="1">
      <c r="A117" s="92">
        <f t="shared" ref="A117" si="11">A111+1</f>
        <v>19</v>
      </c>
      <c r="B117" s="70">
        <v>100</v>
      </c>
      <c r="C117" s="66" t="s">
        <v>12</v>
      </c>
      <c r="D117" s="55" t="s">
        <v>108</v>
      </c>
      <c r="E117" s="55"/>
      <c r="F117" s="55"/>
      <c r="G117" s="2"/>
    </row>
    <row r="118" spans="1:12">
      <c r="A118" s="92"/>
      <c r="B118" s="74"/>
      <c r="C118" s="75"/>
      <c r="G118" s="2"/>
      <c r="H118" s="1" t="s">
        <v>2</v>
      </c>
      <c r="I118" s="34"/>
      <c r="J118" s="14"/>
      <c r="K118" s="14" t="s">
        <v>2</v>
      </c>
      <c r="L118" s="35" t="str">
        <f>IF(I118*B117=0,"",B117*I118)</f>
        <v/>
      </c>
    </row>
    <row r="119" spans="1:12">
      <c r="A119" s="92"/>
      <c r="B119" s="74"/>
      <c r="C119" s="75"/>
      <c r="D119" s="15"/>
      <c r="E119" s="36"/>
      <c r="F119" s="15"/>
      <c r="G119" s="2"/>
      <c r="I119" s="14"/>
      <c r="J119" s="14"/>
      <c r="K119" s="14"/>
      <c r="L119" s="14"/>
    </row>
    <row r="120" spans="1:12">
      <c r="A120" s="92"/>
      <c r="B120" s="74"/>
      <c r="C120" s="75"/>
      <c r="D120" s="29"/>
      <c r="E120" s="37"/>
      <c r="F120" s="1" t="s">
        <v>8</v>
      </c>
      <c r="G120" s="2"/>
    </row>
    <row r="121" spans="1:12">
      <c r="A121" s="92"/>
      <c r="B121" s="74"/>
      <c r="C121" s="75"/>
      <c r="D121" s="1" t="s">
        <v>7</v>
      </c>
      <c r="E121" s="37"/>
      <c r="F121" s="1" t="s">
        <v>6</v>
      </c>
      <c r="G121" s="2"/>
    </row>
    <row r="122" spans="1:12">
      <c r="A122" s="92"/>
      <c r="B122" s="74"/>
      <c r="C122" s="75"/>
      <c r="D122" s="15" t="s">
        <v>5</v>
      </c>
      <c r="E122" s="15" t="s">
        <v>11</v>
      </c>
      <c r="F122" s="15"/>
      <c r="G122" s="16"/>
      <c r="H122" s="15"/>
      <c r="I122" s="15"/>
      <c r="J122" s="15"/>
      <c r="K122" s="15"/>
      <c r="L122" s="15"/>
    </row>
    <row r="123" spans="1:12" ht="50.25" customHeight="1">
      <c r="A123" s="92">
        <f t="shared" si="5"/>
        <v>20</v>
      </c>
      <c r="B123" s="68">
        <v>900</v>
      </c>
      <c r="C123" s="64" t="s">
        <v>12</v>
      </c>
      <c r="D123" s="55" t="s">
        <v>13</v>
      </c>
      <c r="E123" s="55"/>
      <c r="F123" s="55"/>
      <c r="G123" s="2"/>
    </row>
    <row r="124" spans="1:12">
      <c r="A124" s="92"/>
      <c r="B124" s="69"/>
      <c r="C124" s="65"/>
      <c r="G124" s="2"/>
      <c r="H124" s="1" t="s">
        <v>2</v>
      </c>
      <c r="I124" s="34"/>
      <c r="J124" s="14"/>
      <c r="K124" s="14" t="s">
        <v>2</v>
      </c>
      <c r="L124" s="35" t="str">
        <f>IF(I124*B123=0,"",B123*I124)</f>
        <v/>
      </c>
    </row>
    <row r="125" spans="1:12">
      <c r="A125" s="92"/>
      <c r="B125" s="69"/>
      <c r="C125" s="65"/>
      <c r="D125" s="15"/>
      <c r="E125" s="36"/>
      <c r="F125" s="15"/>
      <c r="G125" s="2"/>
      <c r="I125" s="14"/>
      <c r="J125" s="14"/>
      <c r="K125" s="14"/>
      <c r="L125" s="14"/>
    </row>
    <row r="126" spans="1:12">
      <c r="A126" s="92"/>
      <c r="B126" s="69"/>
      <c r="C126" s="65"/>
      <c r="D126" s="29"/>
      <c r="E126" s="37"/>
      <c r="F126" s="1" t="s">
        <v>8</v>
      </c>
      <c r="G126" s="2"/>
    </row>
    <row r="127" spans="1:12">
      <c r="A127" s="92"/>
      <c r="B127" s="69"/>
      <c r="C127" s="65"/>
      <c r="D127" s="1" t="s">
        <v>7</v>
      </c>
      <c r="E127" s="37"/>
      <c r="F127" s="1" t="s">
        <v>6</v>
      </c>
      <c r="G127" s="2"/>
    </row>
    <row r="128" spans="1:12">
      <c r="A128" s="92"/>
      <c r="B128" s="70"/>
      <c r="C128" s="66"/>
      <c r="D128" s="15" t="s">
        <v>5</v>
      </c>
      <c r="E128" s="15" t="s">
        <v>11</v>
      </c>
      <c r="F128" s="15"/>
      <c r="G128" s="16"/>
      <c r="H128" s="15"/>
      <c r="I128" s="15"/>
      <c r="J128" s="15"/>
      <c r="K128" s="15"/>
      <c r="L128" s="15"/>
    </row>
    <row r="129" spans="1:12" ht="50.25" customHeight="1">
      <c r="A129" s="92">
        <f t="shared" si="6"/>
        <v>21</v>
      </c>
      <c r="B129" s="68">
        <v>50</v>
      </c>
      <c r="C129" s="64" t="s">
        <v>12</v>
      </c>
      <c r="D129" s="67" t="s">
        <v>48</v>
      </c>
      <c r="E129" s="67"/>
      <c r="F129" s="67"/>
      <c r="G129" s="2"/>
    </row>
    <row r="130" spans="1:12">
      <c r="A130" s="92"/>
      <c r="B130" s="69"/>
      <c r="C130" s="65"/>
      <c r="G130" s="2"/>
      <c r="H130" s="1" t="s">
        <v>2</v>
      </c>
      <c r="I130" s="34"/>
      <c r="J130" s="14"/>
      <c r="K130" s="14" t="s">
        <v>2</v>
      </c>
      <c r="L130" s="35" t="str">
        <f>IF(I130*B129=0,"",B129*I130)</f>
        <v/>
      </c>
    </row>
    <row r="131" spans="1:12">
      <c r="A131" s="92"/>
      <c r="B131" s="69"/>
      <c r="C131" s="65"/>
      <c r="D131" s="15"/>
      <c r="E131" s="36"/>
      <c r="F131" s="15"/>
      <c r="G131" s="2"/>
      <c r="I131" s="14"/>
      <c r="J131" s="14"/>
      <c r="K131" s="14"/>
      <c r="L131" s="14"/>
    </row>
    <row r="132" spans="1:12">
      <c r="A132" s="92"/>
      <c r="B132" s="69"/>
      <c r="C132" s="65"/>
      <c r="D132" s="29"/>
      <c r="E132" s="37"/>
      <c r="F132" s="1" t="s">
        <v>8</v>
      </c>
      <c r="G132" s="2"/>
    </row>
    <row r="133" spans="1:12">
      <c r="A133" s="92"/>
      <c r="B133" s="69"/>
      <c r="C133" s="65"/>
      <c r="D133" s="1" t="s">
        <v>7</v>
      </c>
      <c r="E133" s="37"/>
      <c r="F133" s="1" t="s">
        <v>6</v>
      </c>
      <c r="G133" s="2"/>
    </row>
    <row r="134" spans="1:12">
      <c r="A134" s="92"/>
      <c r="B134" s="70"/>
      <c r="C134" s="66"/>
      <c r="D134" s="15" t="s">
        <v>5</v>
      </c>
      <c r="E134" s="15" t="s">
        <v>11</v>
      </c>
      <c r="F134" s="15"/>
      <c r="G134" s="16"/>
      <c r="H134" s="15"/>
      <c r="I134" s="15"/>
      <c r="J134" s="15"/>
      <c r="K134" s="15"/>
      <c r="L134" s="15"/>
    </row>
    <row r="135" spans="1:12" ht="55.5" customHeight="1">
      <c r="A135" s="92">
        <f t="shared" si="7"/>
        <v>22</v>
      </c>
      <c r="B135" s="68">
        <v>500</v>
      </c>
      <c r="C135" s="64" t="s">
        <v>10</v>
      </c>
      <c r="D135" s="67" t="s">
        <v>9</v>
      </c>
      <c r="E135" s="67"/>
      <c r="F135" s="67"/>
      <c r="G135" s="2"/>
    </row>
    <row r="136" spans="1:12">
      <c r="A136" s="92"/>
      <c r="B136" s="69"/>
      <c r="C136" s="65"/>
      <c r="G136" s="2"/>
      <c r="H136" s="1" t="s">
        <v>2</v>
      </c>
      <c r="I136" s="34"/>
      <c r="J136" s="14"/>
      <c r="K136" s="14" t="s">
        <v>2</v>
      </c>
      <c r="L136" s="35" t="str">
        <f>IF(I136*B135=0,"",B135*I136)</f>
        <v/>
      </c>
    </row>
    <row r="137" spans="1:12">
      <c r="A137" s="92"/>
      <c r="B137" s="69"/>
      <c r="C137" s="65"/>
      <c r="D137" s="15"/>
      <c r="E137" s="36"/>
      <c r="F137" s="15"/>
      <c r="G137" s="2"/>
      <c r="I137" s="14"/>
      <c r="J137" s="14"/>
      <c r="K137" s="14"/>
      <c r="L137" s="14"/>
    </row>
    <row r="138" spans="1:12">
      <c r="A138" s="92"/>
      <c r="B138" s="69"/>
      <c r="C138" s="65"/>
      <c r="D138" s="29"/>
      <c r="E138" s="37"/>
      <c r="F138" s="1" t="s">
        <v>8</v>
      </c>
      <c r="G138" s="2"/>
    </row>
    <row r="139" spans="1:12">
      <c r="A139" s="92"/>
      <c r="B139" s="69"/>
      <c r="C139" s="65"/>
      <c r="D139" s="1" t="s">
        <v>7</v>
      </c>
      <c r="E139" s="37"/>
      <c r="F139" s="1" t="s">
        <v>6</v>
      </c>
      <c r="G139" s="2"/>
    </row>
    <row r="140" spans="1:12">
      <c r="A140" s="92"/>
      <c r="B140" s="70"/>
      <c r="C140" s="66"/>
      <c r="D140" s="15" t="s">
        <v>5</v>
      </c>
      <c r="E140" s="15" t="s">
        <v>4</v>
      </c>
      <c r="F140" s="15"/>
      <c r="G140" s="16"/>
      <c r="H140" s="15"/>
      <c r="I140" s="15"/>
      <c r="J140" s="15"/>
      <c r="K140" s="15"/>
      <c r="L140" s="15"/>
    </row>
    <row r="141" spans="1:12" ht="55.5" customHeight="1">
      <c r="A141" s="92">
        <f>A135+1</f>
        <v>23</v>
      </c>
      <c r="B141" s="61">
        <v>-1</v>
      </c>
      <c r="C141" s="64" t="s">
        <v>16</v>
      </c>
      <c r="D141" s="67" t="s">
        <v>131</v>
      </c>
      <c r="E141" s="67"/>
      <c r="F141" s="67"/>
      <c r="G141" s="2"/>
    </row>
    <row r="142" spans="1:12">
      <c r="A142" s="92"/>
      <c r="B142" s="62"/>
      <c r="C142" s="65"/>
      <c r="G142" s="2"/>
      <c r="H142" s="1" t="s">
        <v>2</v>
      </c>
      <c r="I142" s="35">
        <f>'Base Bid'!I150</f>
        <v>0</v>
      </c>
      <c r="J142" s="14"/>
      <c r="K142" s="14" t="s">
        <v>2</v>
      </c>
      <c r="L142" s="35">
        <f>I142*B141</f>
        <v>0</v>
      </c>
    </row>
    <row r="143" spans="1:12">
      <c r="A143" s="92"/>
      <c r="B143" s="62"/>
      <c r="C143" s="65"/>
      <c r="D143" s="15"/>
      <c r="E143" s="36"/>
      <c r="F143" s="15"/>
      <c r="G143" s="2"/>
      <c r="I143" s="14"/>
      <c r="J143" s="14"/>
      <c r="K143" s="14"/>
      <c r="L143" s="14"/>
    </row>
    <row r="144" spans="1:12">
      <c r="A144" s="92"/>
      <c r="B144" s="62"/>
      <c r="C144" s="65"/>
      <c r="D144" s="29"/>
      <c r="E144" s="37"/>
      <c r="F144" s="1" t="s">
        <v>8</v>
      </c>
      <c r="G144" s="2"/>
    </row>
    <row r="145" spans="1:14">
      <c r="A145" s="92"/>
      <c r="B145" s="62"/>
      <c r="C145" s="65"/>
      <c r="D145" s="1" t="s">
        <v>7</v>
      </c>
      <c r="E145" s="37"/>
      <c r="F145" s="1" t="s">
        <v>6</v>
      </c>
      <c r="G145" s="2"/>
    </row>
    <row r="146" spans="1:14">
      <c r="A146" s="92"/>
      <c r="B146" s="63"/>
      <c r="C146" s="66"/>
      <c r="D146" s="15" t="s">
        <v>5</v>
      </c>
      <c r="E146" s="15" t="s">
        <v>14</v>
      </c>
      <c r="F146" s="15"/>
      <c r="G146" s="16"/>
      <c r="H146" s="15"/>
      <c r="I146" s="15"/>
      <c r="J146" s="15"/>
      <c r="K146" s="15"/>
      <c r="L146" s="15"/>
    </row>
    <row r="147" spans="1:14">
      <c r="A147" s="48"/>
      <c r="B147" s="49"/>
      <c r="C147" s="48"/>
      <c r="G147" s="2"/>
      <c r="I147" s="50"/>
    </row>
    <row r="148" spans="1:14">
      <c r="A148" s="19" t="s">
        <v>118</v>
      </c>
      <c r="G148" s="2"/>
    </row>
    <row r="149" spans="1:14">
      <c r="A149" s="2"/>
      <c r="G149" s="2"/>
    </row>
    <row r="150" spans="1:14">
      <c r="A150" s="19" t="s">
        <v>3</v>
      </c>
      <c r="C150" s="15" t="s">
        <v>2</v>
      </c>
      <c r="D150" s="18"/>
      <c r="E150" s="17" t="str">
        <f>IF(SUM(L2:L142)=0,"",SUM(L2:L142))</f>
        <v/>
      </c>
      <c r="F150" s="8"/>
      <c r="G150" s="16"/>
      <c r="H150" s="15"/>
      <c r="I150" s="15"/>
      <c r="M150" s="14"/>
      <c r="N150" s="14"/>
    </row>
    <row r="151" spans="1:14">
      <c r="A151" s="2"/>
      <c r="C151" s="82" t="s">
        <v>1</v>
      </c>
      <c r="D151" s="82"/>
      <c r="E151" s="82"/>
      <c r="F151" s="82"/>
      <c r="G151" s="82"/>
      <c r="H151" s="82"/>
      <c r="I151" s="82"/>
    </row>
    <row r="152" spans="1:14">
      <c r="A152" s="13"/>
      <c r="B152" s="12"/>
      <c r="C152" s="12"/>
      <c r="D152" s="12"/>
      <c r="E152" s="12"/>
      <c r="F152" s="12"/>
      <c r="G152" s="12"/>
      <c r="H152" s="12"/>
      <c r="I152" s="12"/>
      <c r="J152" s="12"/>
      <c r="K152" s="12"/>
      <c r="L152" s="12"/>
    </row>
    <row r="153" spans="1:14">
      <c r="A153" s="11"/>
      <c r="B153" s="10"/>
      <c r="C153" s="10"/>
      <c r="D153" s="10"/>
      <c r="E153" s="10"/>
      <c r="F153" s="10"/>
      <c r="G153" s="10"/>
      <c r="H153" s="10"/>
      <c r="I153" s="10"/>
      <c r="J153" s="10"/>
      <c r="K153" s="10"/>
      <c r="L153" s="10"/>
    </row>
    <row r="154" spans="1:14">
      <c r="A154" s="9"/>
      <c r="B154" s="8"/>
      <c r="C154" s="8"/>
      <c r="D154" s="8"/>
      <c r="E154" s="8"/>
      <c r="F154" s="8"/>
      <c r="G154" s="8"/>
      <c r="H154" s="8"/>
      <c r="I154" s="8"/>
      <c r="J154" s="8"/>
      <c r="K154" s="8"/>
      <c r="L154" s="8"/>
    </row>
    <row r="155" spans="1:14" ht="16.5" thickBot="1">
      <c r="A155" s="82" t="s">
        <v>0</v>
      </c>
      <c r="B155" s="83"/>
      <c r="C155" s="83"/>
      <c r="D155" s="83"/>
      <c r="E155" s="83"/>
      <c r="F155" s="83"/>
      <c r="G155" s="83"/>
      <c r="H155" s="83"/>
      <c r="I155" s="83"/>
      <c r="J155" s="83"/>
      <c r="K155" s="83"/>
      <c r="L155" s="83"/>
    </row>
    <row r="156" spans="1:14" ht="16.5" thickTop="1">
      <c r="A156" s="6"/>
      <c r="B156" s="7"/>
      <c r="C156" s="6"/>
      <c r="D156" s="81"/>
      <c r="E156" s="81"/>
      <c r="F156" s="81"/>
      <c r="G156" s="5"/>
      <c r="H156" s="4"/>
      <c r="I156" s="4"/>
      <c r="J156" s="4"/>
      <c r="K156" s="4"/>
      <c r="L156" s="4"/>
    </row>
    <row r="157" spans="1:14">
      <c r="A157" s="2"/>
      <c r="B157" s="2"/>
      <c r="C157" s="2"/>
      <c r="G157" s="2"/>
      <c r="L157" s="3"/>
    </row>
    <row r="158" spans="1:14">
      <c r="A158" s="2"/>
      <c r="B158" s="2"/>
      <c r="C158" s="2"/>
      <c r="G158" s="2"/>
    </row>
    <row r="159" spans="1:14">
      <c r="A159" s="2"/>
      <c r="B159" s="2"/>
      <c r="C159" s="2"/>
      <c r="G159" s="2"/>
    </row>
    <row r="160" spans="1:14">
      <c r="A160" s="2"/>
      <c r="B160" s="2"/>
      <c r="C160" s="2"/>
      <c r="G160" s="2"/>
    </row>
    <row r="161" spans="1:7">
      <c r="A161" s="2"/>
      <c r="B161" s="2"/>
      <c r="C161" s="2"/>
      <c r="G161" s="2"/>
    </row>
    <row r="162" spans="1:7">
      <c r="A162" s="2"/>
      <c r="G162" s="2"/>
    </row>
    <row r="163" spans="1:7">
      <c r="A163" s="2"/>
      <c r="G163" s="2"/>
    </row>
    <row r="164" spans="1:7">
      <c r="A164" s="2"/>
      <c r="G164" s="2"/>
    </row>
    <row r="165" spans="1:7">
      <c r="A165" s="2"/>
      <c r="G165" s="2"/>
    </row>
    <row r="166" spans="1:7">
      <c r="A166" s="2"/>
      <c r="G166" s="2"/>
    </row>
    <row r="167" spans="1:7">
      <c r="A167" s="2"/>
      <c r="G167" s="2"/>
    </row>
    <row r="168" spans="1:7">
      <c r="A168" s="2"/>
      <c r="G168" s="2"/>
    </row>
    <row r="169" spans="1:7">
      <c r="A169" s="2"/>
      <c r="G169" s="2"/>
    </row>
    <row r="170" spans="1:7">
      <c r="A170" s="2"/>
      <c r="G170" s="2"/>
    </row>
    <row r="171" spans="1:7">
      <c r="A171" s="2"/>
      <c r="G171" s="2"/>
    </row>
    <row r="172" spans="1:7">
      <c r="A172" s="2"/>
      <c r="G172" s="2"/>
    </row>
    <row r="173" spans="1:7">
      <c r="A173" s="2"/>
      <c r="G173" s="2"/>
    </row>
    <row r="174" spans="1:7">
      <c r="A174" s="2"/>
      <c r="G174" s="2"/>
    </row>
    <row r="175" spans="1:7">
      <c r="A175" s="2"/>
      <c r="G175" s="2"/>
    </row>
    <row r="176" spans="1:7">
      <c r="A176" s="2"/>
      <c r="G176" s="2"/>
    </row>
    <row r="177" spans="1:7">
      <c r="A177" s="2"/>
      <c r="G177" s="2"/>
    </row>
    <row r="178" spans="1:7">
      <c r="A178" s="2"/>
      <c r="G178" s="2"/>
    </row>
    <row r="179" spans="1:7">
      <c r="A179" s="2"/>
      <c r="G179" s="2"/>
    </row>
    <row r="180" spans="1:7">
      <c r="A180" s="2"/>
      <c r="G180" s="2"/>
    </row>
    <row r="181" spans="1:7">
      <c r="A181" s="2"/>
      <c r="G181" s="2"/>
    </row>
    <row r="182" spans="1:7">
      <c r="A182" s="2"/>
      <c r="G182" s="2"/>
    </row>
    <row r="183" spans="1:7">
      <c r="A183" s="2"/>
      <c r="G183" s="2"/>
    </row>
    <row r="184" spans="1:7">
      <c r="A184" s="2"/>
      <c r="G184" s="2"/>
    </row>
    <row r="185" spans="1:7">
      <c r="A185" s="2"/>
      <c r="G185" s="2"/>
    </row>
    <row r="186" spans="1:7">
      <c r="A186" s="2"/>
      <c r="G186" s="2"/>
    </row>
    <row r="187" spans="1:7">
      <c r="A187" s="2"/>
      <c r="G187" s="2"/>
    </row>
    <row r="188" spans="1:7">
      <c r="A188" s="2"/>
      <c r="G188" s="2"/>
    </row>
    <row r="189" spans="1:7">
      <c r="A189" s="2"/>
      <c r="G189" s="2"/>
    </row>
    <row r="190" spans="1:7">
      <c r="A190" s="2"/>
      <c r="G190" s="2"/>
    </row>
    <row r="191" spans="1:7">
      <c r="A191" s="2"/>
      <c r="G191" s="2"/>
    </row>
    <row r="192" spans="1:7">
      <c r="A192" s="2"/>
      <c r="G192" s="2"/>
    </row>
    <row r="193" spans="1:7">
      <c r="A193" s="2"/>
      <c r="G193" s="2"/>
    </row>
    <row r="194" spans="1:7">
      <c r="A194" s="2"/>
      <c r="G194" s="2"/>
    </row>
    <row r="195" spans="1:7">
      <c r="A195" s="2"/>
      <c r="G195" s="2"/>
    </row>
    <row r="196" spans="1:7">
      <c r="A196" s="2"/>
      <c r="G196" s="2"/>
    </row>
    <row r="197" spans="1:7">
      <c r="A197" s="2"/>
      <c r="G197" s="2"/>
    </row>
    <row r="198" spans="1:7">
      <c r="A198" s="2"/>
      <c r="G198" s="2"/>
    </row>
    <row r="199" spans="1:7">
      <c r="A199" s="2"/>
      <c r="G199" s="2"/>
    </row>
    <row r="200" spans="1:7">
      <c r="A200" s="2"/>
      <c r="G200" s="2"/>
    </row>
    <row r="201" spans="1:7">
      <c r="A201" s="2"/>
      <c r="G201" s="2"/>
    </row>
    <row r="202" spans="1:7">
      <c r="A202" s="2"/>
      <c r="G202" s="2"/>
    </row>
    <row r="203" spans="1:7">
      <c r="A203" s="2"/>
      <c r="G203" s="2"/>
    </row>
    <row r="204" spans="1:7">
      <c r="A204" s="2"/>
      <c r="G204" s="2"/>
    </row>
    <row r="205" spans="1:7">
      <c r="A205" s="2"/>
      <c r="G205" s="2"/>
    </row>
    <row r="206" spans="1:7">
      <c r="A206" s="2"/>
      <c r="G206" s="2"/>
    </row>
    <row r="207" spans="1:7">
      <c r="A207" s="2"/>
      <c r="G207" s="2"/>
    </row>
  </sheetData>
  <sheetProtection algorithmName="SHA-512" hashValue="05m3KU6g9kkWnJvayy9aZJ/SgqVJIH416D5IbJB2DF7lhKEc0R3Pdy/aihV9e9CKocNwkrE+LdVLyQXYlyXbDw==" saltValue="YWnWs0VnDnpWptN1xbtxqg==" spinCount="100000" sheet="1" selectLockedCells="1"/>
  <mergeCells count="97">
    <mergeCell ref="A27:A32"/>
    <mergeCell ref="B27:B32"/>
    <mergeCell ref="C27:C32"/>
    <mergeCell ref="D27:F28"/>
    <mergeCell ref="A15:A20"/>
    <mergeCell ref="B15:B20"/>
    <mergeCell ref="C15:C20"/>
    <mergeCell ref="D15:F15"/>
    <mergeCell ref="A21:A26"/>
    <mergeCell ref="B21:B26"/>
    <mergeCell ref="C21:C26"/>
    <mergeCell ref="D21:F22"/>
    <mergeCell ref="A1:L1"/>
    <mergeCell ref="A2:L2"/>
    <mergeCell ref="A9:A14"/>
    <mergeCell ref="B9:B14"/>
    <mergeCell ref="C9:C14"/>
    <mergeCell ref="D9:F9"/>
    <mergeCell ref="A33:A38"/>
    <mergeCell ref="B33:B38"/>
    <mergeCell ref="C33:C38"/>
    <mergeCell ref="D33:F33"/>
    <mergeCell ref="A39:A44"/>
    <mergeCell ref="B39:B44"/>
    <mergeCell ref="C39:C44"/>
    <mergeCell ref="D39:F39"/>
    <mergeCell ref="A45:A50"/>
    <mergeCell ref="B45:B50"/>
    <mergeCell ref="C45:C50"/>
    <mergeCell ref="D45:F45"/>
    <mergeCell ref="A51:A56"/>
    <mergeCell ref="B51:B56"/>
    <mergeCell ref="C51:C56"/>
    <mergeCell ref="D51:F51"/>
    <mergeCell ref="A87:A92"/>
    <mergeCell ref="B87:B92"/>
    <mergeCell ref="C87:C92"/>
    <mergeCell ref="D87:F87"/>
    <mergeCell ref="A57:A62"/>
    <mergeCell ref="B57:B62"/>
    <mergeCell ref="C57:C62"/>
    <mergeCell ref="D57:F57"/>
    <mergeCell ref="A63:A68"/>
    <mergeCell ref="B63:B68"/>
    <mergeCell ref="C63:C68"/>
    <mergeCell ref="D63:F64"/>
    <mergeCell ref="A69:A74"/>
    <mergeCell ref="B69:B74"/>
    <mergeCell ref="C69:C74"/>
    <mergeCell ref="D69:F70"/>
    <mergeCell ref="A75:A80"/>
    <mergeCell ref="B75:B80"/>
    <mergeCell ref="C75:C80"/>
    <mergeCell ref="D75:F75"/>
    <mergeCell ref="A81:A86"/>
    <mergeCell ref="B81:B86"/>
    <mergeCell ref="C81:C86"/>
    <mergeCell ref="D81:F81"/>
    <mergeCell ref="A93:A98"/>
    <mergeCell ref="B93:B98"/>
    <mergeCell ref="C93:C98"/>
    <mergeCell ref="D93:F93"/>
    <mergeCell ref="A105:A110"/>
    <mergeCell ref="B105:B110"/>
    <mergeCell ref="C105:C110"/>
    <mergeCell ref="D105:F105"/>
    <mergeCell ref="A99:A104"/>
    <mergeCell ref="B99:B104"/>
    <mergeCell ref="C99:C104"/>
    <mergeCell ref="D99:F99"/>
    <mergeCell ref="A111:A116"/>
    <mergeCell ref="B111:B116"/>
    <mergeCell ref="C111:C116"/>
    <mergeCell ref="D111:F111"/>
    <mergeCell ref="A117:A122"/>
    <mergeCell ref="B117:B122"/>
    <mergeCell ref="C117:C122"/>
    <mergeCell ref="D117:F117"/>
    <mergeCell ref="D156:F156"/>
    <mergeCell ref="A129:A134"/>
    <mergeCell ref="B129:B134"/>
    <mergeCell ref="C129:C134"/>
    <mergeCell ref="D129:F129"/>
    <mergeCell ref="A135:A140"/>
    <mergeCell ref="B135:B140"/>
    <mergeCell ref="C135:C140"/>
    <mergeCell ref="D135:F135"/>
    <mergeCell ref="C151:I151"/>
    <mergeCell ref="A141:A146"/>
    <mergeCell ref="B141:B146"/>
    <mergeCell ref="C141:C146"/>
    <mergeCell ref="D141:F141"/>
    <mergeCell ref="A123:A128"/>
    <mergeCell ref="B123:B128"/>
    <mergeCell ref="C123:C128"/>
    <mergeCell ref="D123:F123"/>
    <mergeCell ref="A155:L155"/>
  </mergeCells>
  <printOptions horizontalCentered="1"/>
  <pageMargins left="0.75" right="0.75" top="0.25" bottom="0.5" header="0.5" footer="0.4"/>
  <pageSetup scale="95" firstPageNumber="3" orientation="portrait" r:id="rId1"/>
  <headerFooter alignWithMargins="0">
    <oddFooter>&amp;L&amp;"Times New Roman,Regular"&amp;10 2022-114-20&amp;C&amp;"Times New Roman,Regular"&amp;10Page &amp;P&amp;R&amp;"Times New Roman,Regular"&amp;10Bid Form
&amp;"Times New Roman,Bold"Revised 2-6-23</oddFooter>
  </headerFooter>
  <rowBreaks count="4" manualBreakCount="4">
    <brk id="38" max="11" man="1"/>
    <brk id="68" max="11" man="1"/>
    <brk id="92" max="11" man="1"/>
    <brk id="140"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46A8A-196D-4034-8807-B76D6755B9A1}">
  <dimension ref="A1:N183"/>
  <sheetViews>
    <sheetView view="pageBreakPreview" topLeftCell="A109" zoomScaleNormal="75" workbookViewId="0">
      <selection activeCell="I52" sqref="I52"/>
    </sheetView>
  </sheetViews>
  <sheetFormatPr defaultColWidth="9" defaultRowHeight="15.75"/>
  <cols>
    <col min="1" max="1" width="7.25" style="1" customWidth="1"/>
    <col min="2" max="2" width="9.75" style="1" customWidth="1"/>
    <col min="3" max="3" width="6.5" style="1" customWidth="1"/>
    <col min="4" max="4" width="3.25" style="1" customWidth="1"/>
    <col min="5" max="5" width="17.5" style="1" customWidth="1"/>
    <col min="6" max="6" width="6.5" style="1" customWidth="1"/>
    <col min="7" max="7" width="2" style="1" customWidth="1"/>
    <col min="8" max="8" width="2.125" style="1" customWidth="1"/>
    <col min="9" max="9" width="11.625" style="1" customWidth="1"/>
    <col min="10" max="10" width="2.375" style="1" customWidth="1"/>
    <col min="11" max="11" width="2.25" style="1" customWidth="1"/>
    <col min="12" max="12" width="11.625" style="1" customWidth="1"/>
    <col min="13" max="13" width="12.625" style="1" bestFit="1" customWidth="1"/>
    <col min="14" max="14" width="11.125" style="1" bestFit="1" customWidth="1"/>
    <col min="15" max="15" width="10.875" style="1" bestFit="1" customWidth="1"/>
    <col min="16" max="16384" width="9" style="1"/>
  </cols>
  <sheetData>
    <row r="1" spans="1:12">
      <c r="A1" s="79" t="s">
        <v>52</v>
      </c>
      <c r="B1" s="79"/>
      <c r="C1" s="79"/>
      <c r="D1" s="79"/>
      <c r="E1" s="79"/>
      <c r="F1" s="79"/>
      <c r="G1" s="79"/>
      <c r="H1" s="79"/>
      <c r="I1" s="79"/>
      <c r="J1" s="79"/>
      <c r="K1" s="79"/>
      <c r="L1" s="79"/>
    </row>
    <row r="2" spans="1:12">
      <c r="A2" s="79" t="s">
        <v>53</v>
      </c>
      <c r="B2" s="79"/>
      <c r="C2" s="79"/>
      <c r="D2" s="79"/>
      <c r="E2" s="79"/>
      <c r="F2" s="79"/>
      <c r="G2" s="79"/>
      <c r="H2" s="79"/>
      <c r="I2" s="79"/>
      <c r="J2" s="79"/>
      <c r="K2" s="79"/>
      <c r="L2" s="79"/>
    </row>
    <row r="3" spans="1:12">
      <c r="A3" s="80"/>
      <c r="B3" s="79"/>
      <c r="C3" s="79"/>
      <c r="D3" s="79"/>
      <c r="E3" s="79"/>
      <c r="F3" s="79"/>
      <c r="G3" s="79"/>
      <c r="H3" s="79"/>
      <c r="I3" s="79"/>
      <c r="J3" s="79"/>
      <c r="K3" s="79"/>
      <c r="L3" s="79"/>
    </row>
    <row r="4" spans="1:12" ht="16.5" thickBot="1">
      <c r="A4" s="21" t="s">
        <v>56</v>
      </c>
      <c r="B4" s="20"/>
      <c r="C4" s="20"/>
      <c r="D4" s="20"/>
      <c r="E4" s="20"/>
      <c r="F4" s="20"/>
      <c r="G4" s="20"/>
      <c r="H4" s="20"/>
      <c r="I4" s="20"/>
      <c r="J4" s="20"/>
      <c r="K4" s="20"/>
      <c r="L4" s="20"/>
    </row>
    <row r="5" spans="1:12" ht="16.5" thickTop="1">
      <c r="A5" s="31"/>
      <c r="B5" s="4"/>
      <c r="C5" s="4"/>
      <c r="D5" s="4"/>
      <c r="E5" s="4"/>
      <c r="F5" s="4"/>
      <c r="G5" s="4"/>
      <c r="H5" s="4"/>
      <c r="I5" s="4"/>
      <c r="J5" s="4"/>
      <c r="K5" s="4"/>
      <c r="L5" s="4"/>
    </row>
    <row r="6" spans="1:12">
      <c r="A6" s="2"/>
      <c r="L6" s="2" t="s">
        <v>47</v>
      </c>
    </row>
    <row r="7" spans="1:12">
      <c r="A7" s="2" t="s">
        <v>46</v>
      </c>
      <c r="B7" s="2" t="s">
        <v>45</v>
      </c>
      <c r="C7" s="2"/>
      <c r="I7" s="2" t="s">
        <v>41</v>
      </c>
      <c r="L7" s="2" t="s">
        <v>44</v>
      </c>
    </row>
    <row r="8" spans="1:12" ht="16.5" thickBot="1">
      <c r="A8" s="32" t="s">
        <v>43</v>
      </c>
      <c r="B8" s="32" t="s">
        <v>42</v>
      </c>
      <c r="C8" s="32" t="s">
        <v>41</v>
      </c>
      <c r="D8" s="33" t="s">
        <v>40</v>
      </c>
      <c r="E8" s="33"/>
      <c r="F8" s="33"/>
      <c r="G8" s="33"/>
      <c r="H8" s="33"/>
      <c r="I8" s="32" t="s">
        <v>39</v>
      </c>
      <c r="J8" s="33"/>
      <c r="K8" s="33"/>
      <c r="L8" s="32" t="s">
        <v>38</v>
      </c>
    </row>
    <row r="9" spans="1:12" ht="69.75" customHeight="1" thickTop="1">
      <c r="A9" s="95">
        <v>1</v>
      </c>
      <c r="B9" s="73">
        <v>1</v>
      </c>
      <c r="C9" s="66" t="s">
        <v>16</v>
      </c>
      <c r="D9" s="55" t="s">
        <v>113</v>
      </c>
      <c r="E9" s="55"/>
      <c r="F9" s="55"/>
      <c r="G9" s="2"/>
    </row>
    <row r="10" spans="1:12">
      <c r="A10" s="94"/>
      <c r="B10" s="78"/>
      <c r="C10" s="75"/>
      <c r="G10" s="2"/>
      <c r="H10" s="1" t="s">
        <v>2</v>
      </c>
      <c r="I10" s="34"/>
      <c r="J10" s="14"/>
      <c r="K10" s="14" t="s">
        <v>2</v>
      </c>
      <c r="L10" s="35" t="str">
        <f>IF(I10*B9=0,"",B9*I10)</f>
        <v/>
      </c>
    </row>
    <row r="11" spans="1:12">
      <c r="A11" s="94"/>
      <c r="B11" s="78"/>
      <c r="C11" s="75"/>
      <c r="D11" s="15"/>
      <c r="E11" s="36"/>
      <c r="F11" s="15"/>
      <c r="G11" s="2"/>
      <c r="I11" s="14"/>
      <c r="J11" s="14"/>
      <c r="K11" s="14"/>
      <c r="L11" s="14"/>
    </row>
    <row r="12" spans="1:12">
      <c r="A12" s="94"/>
      <c r="B12" s="78"/>
      <c r="C12" s="75"/>
      <c r="D12" s="29"/>
      <c r="E12" s="37"/>
      <c r="F12" s="1" t="s">
        <v>8</v>
      </c>
      <c r="G12" s="2"/>
    </row>
    <row r="13" spans="1:12">
      <c r="A13" s="94"/>
      <c r="B13" s="78"/>
      <c r="C13" s="75"/>
      <c r="D13" s="1" t="s">
        <v>7</v>
      </c>
      <c r="E13" s="37"/>
      <c r="F13" s="1" t="s">
        <v>6</v>
      </c>
      <c r="G13" s="2"/>
    </row>
    <row r="14" spans="1:12">
      <c r="A14" s="94"/>
      <c r="B14" s="78"/>
      <c r="C14" s="75"/>
      <c r="D14" s="15" t="s">
        <v>5</v>
      </c>
      <c r="E14" s="15" t="s">
        <v>14</v>
      </c>
      <c r="F14" s="15"/>
      <c r="G14" s="16"/>
      <c r="H14" s="15"/>
      <c r="I14" s="15"/>
      <c r="J14" s="15"/>
      <c r="K14" s="15"/>
      <c r="L14" s="15"/>
    </row>
    <row r="15" spans="1:12" ht="33" customHeight="1">
      <c r="A15" s="94">
        <f>A9+1</f>
        <v>2</v>
      </c>
      <c r="B15" s="87">
        <v>8</v>
      </c>
      <c r="C15" s="75" t="s">
        <v>36</v>
      </c>
      <c r="D15" s="55" t="s">
        <v>35</v>
      </c>
      <c r="E15" s="55"/>
      <c r="F15" s="55"/>
      <c r="G15" s="2"/>
    </row>
    <row r="16" spans="1:12">
      <c r="A16" s="75"/>
      <c r="B16" s="87"/>
      <c r="C16" s="75"/>
      <c r="G16" s="2"/>
      <c r="H16" s="1" t="s">
        <v>2</v>
      </c>
      <c r="I16" s="34"/>
      <c r="J16" s="14"/>
      <c r="K16" s="14" t="s">
        <v>2</v>
      </c>
      <c r="L16" s="35" t="str">
        <f>IF(I16*B15=0,"",B15*I16)</f>
        <v/>
      </c>
    </row>
    <row r="17" spans="1:12">
      <c r="A17" s="75"/>
      <c r="B17" s="87"/>
      <c r="C17" s="75"/>
      <c r="D17" s="15"/>
      <c r="E17" s="36"/>
      <c r="F17" s="15"/>
      <c r="G17" s="2"/>
      <c r="I17" s="14"/>
      <c r="J17" s="14"/>
      <c r="K17" s="14"/>
      <c r="L17" s="14"/>
    </row>
    <row r="18" spans="1:12">
      <c r="A18" s="75"/>
      <c r="B18" s="87"/>
      <c r="C18" s="75"/>
      <c r="D18" s="29"/>
      <c r="E18" s="37"/>
      <c r="F18" s="1" t="s">
        <v>8</v>
      </c>
      <c r="G18" s="2"/>
    </row>
    <row r="19" spans="1:12">
      <c r="A19" s="75"/>
      <c r="B19" s="87"/>
      <c r="C19" s="75"/>
      <c r="D19" s="1" t="s">
        <v>7</v>
      </c>
      <c r="E19" s="37"/>
      <c r="F19" s="1" t="s">
        <v>6</v>
      </c>
      <c r="G19" s="2"/>
    </row>
    <row r="20" spans="1:12">
      <c r="A20" s="75"/>
      <c r="B20" s="87"/>
      <c r="C20" s="75"/>
      <c r="D20" s="15" t="s">
        <v>5</v>
      </c>
      <c r="E20" s="15" t="s">
        <v>34</v>
      </c>
      <c r="F20" s="15"/>
      <c r="G20" s="16"/>
      <c r="H20" s="15"/>
      <c r="I20" s="15"/>
      <c r="J20" s="15"/>
      <c r="K20" s="15"/>
      <c r="L20" s="15"/>
    </row>
    <row r="21" spans="1:12" s="39" customFormat="1" ht="15" customHeight="1">
      <c r="A21" s="94">
        <f t="shared" ref="A21" si="0">A15+1</f>
        <v>3</v>
      </c>
      <c r="B21" s="90">
        <v>1100</v>
      </c>
      <c r="C21" s="59" t="s">
        <v>12</v>
      </c>
      <c r="D21" s="84" t="s">
        <v>32</v>
      </c>
      <c r="E21" s="84"/>
      <c r="F21" s="84"/>
      <c r="G21" s="38"/>
    </row>
    <row r="22" spans="1:12" s="39" customFormat="1" ht="19.5" customHeight="1">
      <c r="A22" s="75"/>
      <c r="B22" s="90"/>
      <c r="C22" s="59"/>
      <c r="D22" s="77"/>
      <c r="E22" s="77"/>
      <c r="F22" s="77"/>
      <c r="G22" s="38"/>
      <c r="H22" s="39" t="s">
        <v>2</v>
      </c>
      <c r="I22" s="34"/>
      <c r="J22" s="40"/>
      <c r="K22" s="40" t="s">
        <v>2</v>
      </c>
      <c r="L22" s="35" t="str">
        <f>IF(I22*B21=0,"",B21*I22)</f>
        <v/>
      </c>
    </row>
    <row r="23" spans="1:12" s="39" customFormat="1">
      <c r="A23" s="75"/>
      <c r="B23" s="90"/>
      <c r="C23" s="59"/>
      <c r="D23" s="41"/>
      <c r="E23" s="42"/>
      <c r="F23" s="41"/>
      <c r="G23" s="38"/>
    </row>
    <row r="24" spans="1:12" s="39" customFormat="1">
      <c r="A24" s="75"/>
      <c r="B24" s="90"/>
      <c r="C24" s="59"/>
      <c r="D24" s="43"/>
      <c r="E24" s="44"/>
      <c r="F24" s="39" t="s">
        <v>8</v>
      </c>
      <c r="G24" s="38"/>
    </row>
    <row r="25" spans="1:12" s="39" customFormat="1">
      <c r="A25" s="75"/>
      <c r="B25" s="90"/>
      <c r="C25" s="59"/>
      <c r="D25" s="39" t="s">
        <v>7</v>
      </c>
      <c r="E25" s="44"/>
      <c r="F25" s="39" t="s">
        <v>6</v>
      </c>
      <c r="G25" s="38"/>
    </row>
    <row r="26" spans="1:12" s="39" customFormat="1">
      <c r="A26" s="75"/>
      <c r="B26" s="91"/>
      <c r="C26" s="60"/>
      <c r="D26" s="41" t="s">
        <v>5</v>
      </c>
      <c r="E26" s="41" t="s">
        <v>11</v>
      </c>
      <c r="F26" s="41"/>
      <c r="G26" s="45"/>
      <c r="H26" s="41"/>
      <c r="I26" s="41"/>
      <c r="J26" s="41"/>
      <c r="K26" s="41"/>
      <c r="L26" s="41"/>
    </row>
    <row r="27" spans="1:12" ht="48" customHeight="1">
      <c r="A27" s="94">
        <f t="shared" ref="A27" si="1">A21+1</f>
        <v>4</v>
      </c>
      <c r="B27" s="78">
        <v>1</v>
      </c>
      <c r="C27" s="75" t="s">
        <v>16</v>
      </c>
      <c r="D27" s="55" t="s">
        <v>28</v>
      </c>
      <c r="E27" s="55"/>
      <c r="F27" s="55"/>
      <c r="G27" s="2"/>
    </row>
    <row r="28" spans="1:12">
      <c r="A28" s="75"/>
      <c r="B28" s="78"/>
      <c r="C28" s="75"/>
      <c r="G28" s="2"/>
      <c r="H28" s="1" t="s">
        <v>2</v>
      </c>
      <c r="I28" s="34"/>
      <c r="J28" s="14"/>
      <c r="K28" s="14" t="s">
        <v>2</v>
      </c>
      <c r="L28" s="35" t="str">
        <f>IF(I28*B27=0,"",B27*I28)</f>
        <v/>
      </c>
    </row>
    <row r="29" spans="1:12">
      <c r="A29" s="75"/>
      <c r="B29" s="78"/>
      <c r="C29" s="75"/>
      <c r="D29" s="15"/>
      <c r="E29" s="36"/>
      <c r="F29" s="15"/>
      <c r="G29" s="2"/>
      <c r="I29" s="14"/>
      <c r="J29" s="14"/>
      <c r="K29" s="14"/>
      <c r="L29" s="14"/>
    </row>
    <row r="30" spans="1:12">
      <c r="A30" s="75"/>
      <c r="B30" s="78"/>
      <c r="C30" s="75"/>
      <c r="D30" s="29"/>
      <c r="E30" s="37"/>
      <c r="F30" s="1" t="s">
        <v>8</v>
      </c>
      <c r="G30" s="2"/>
    </row>
    <row r="31" spans="1:12">
      <c r="A31" s="75"/>
      <c r="B31" s="78"/>
      <c r="C31" s="75"/>
      <c r="D31" s="1" t="s">
        <v>7</v>
      </c>
      <c r="E31" s="37"/>
      <c r="F31" s="1" t="s">
        <v>6</v>
      </c>
      <c r="G31" s="2"/>
    </row>
    <row r="32" spans="1:12">
      <c r="A32" s="75"/>
      <c r="B32" s="78"/>
      <c r="C32" s="75"/>
      <c r="D32" s="15" t="s">
        <v>5</v>
      </c>
      <c r="E32" s="15" t="s">
        <v>14</v>
      </c>
      <c r="F32" s="15"/>
      <c r="G32" s="16"/>
      <c r="H32" s="15"/>
      <c r="I32" s="15"/>
      <c r="J32" s="15"/>
      <c r="K32" s="15"/>
      <c r="L32" s="15"/>
    </row>
    <row r="33" spans="1:12" ht="48" customHeight="1">
      <c r="A33" s="94">
        <f t="shared" ref="A33" si="2">A27+1</f>
        <v>5</v>
      </c>
      <c r="B33" s="78">
        <v>1</v>
      </c>
      <c r="C33" s="75" t="s">
        <v>16</v>
      </c>
      <c r="D33" s="55" t="s">
        <v>27</v>
      </c>
      <c r="E33" s="55"/>
      <c r="F33" s="55"/>
      <c r="G33" s="2"/>
    </row>
    <row r="34" spans="1:12">
      <c r="A34" s="75"/>
      <c r="B34" s="78"/>
      <c r="C34" s="75"/>
      <c r="G34" s="2"/>
      <c r="H34" s="1" t="s">
        <v>2</v>
      </c>
      <c r="I34" s="34"/>
      <c r="J34" s="14"/>
      <c r="K34" s="14" t="s">
        <v>2</v>
      </c>
      <c r="L34" s="35" t="str">
        <f>IF(I34*B33=0,"",B33*I34)</f>
        <v/>
      </c>
    </row>
    <row r="35" spans="1:12">
      <c r="A35" s="75"/>
      <c r="B35" s="78"/>
      <c r="C35" s="75"/>
      <c r="D35" s="15"/>
      <c r="E35" s="46"/>
      <c r="F35" s="15"/>
      <c r="G35" s="2"/>
      <c r="I35" s="14"/>
      <c r="J35" s="14"/>
      <c r="K35" s="14"/>
      <c r="L35" s="14"/>
    </row>
    <row r="36" spans="1:12">
      <c r="A36" s="75"/>
      <c r="B36" s="78"/>
      <c r="C36" s="75"/>
      <c r="D36" s="29"/>
      <c r="E36" s="47"/>
      <c r="F36" s="1" t="s">
        <v>8</v>
      </c>
      <c r="G36" s="2"/>
    </row>
    <row r="37" spans="1:12">
      <c r="A37" s="75"/>
      <c r="B37" s="78"/>
      <c r="C37" s="75"/>
      <c r="D37" s="1" t="s">
        <v>7</v>
      </c>
      <c r="E37" s="47"/>
      <c r="F37" s="1" t="s">
        <v>6</v>
      </c>
      <c r="G37" s="2"/>
    </row>
    <row r="38" spans="1:12">
      <c r="A38" s="75"/>
      <c r="B38" s="78"/>
      <c r="C38" s="75"/>
      <c r="D38" s="15" t="s">
        <v>5</v>
      </c>
      <c r="E38" s="15" t="s">
        <v>14</v>
      </c>
      <c r="F38" s="15"/>
      <c r="G38" s="16"/>
      <c r="H38" s="15"/>
      <c r="I38" s="15"/>
      <c r="J38" s="15"/>
      <c r="K38" s="15"/>
      <c r="L38" s="15"/>
    </row>
    <row r="39" spans="1:12" ht="63.75" customHeight="1">
      <c r="A39" s="94">
        <f t="shared" ref="A39:A99" si="3">A33+1</f>
        <v>6</v>
      </c>
      <c r="B39" s="78">
        <v>1</v>
      </c>
      <c r="C39" s="75" t="s">
        <v>16</v>
      </c>
      <c r="D39" s="67" t="s">
        <v>117</v>
      </c>
      <c r="E39" s="67"/>
      <c r="F39" s="67"/>
      <c r="G39" s="23"/>
      <c r="H39" s="24"/>
      <c r="I39" s="24"/>
      <c r="J39" s="24"/>
      <c r="K39" s="24"/>
      <c r="L39" s="24"/>
    </row>
    <row r="40" spans="1:12">
      <c r="A40" s="75"/>
      <c r="B40" s="78"/>
      <c r="C40" s="75"/>
      <c r="G40" s="2"/>
      <c r="H40" s="1" t="s">
        <v>2</v>
      </c>
      <c r="I40" s="34"/>
      <c r="J40" s="14"/>
      <c r="K40" s="14" t="s">
        <v>2</v>
      </c>
      <c r="L40" s="35" t="str">
        <f>IF(I40*B39=0,"",B39*I40)</f>
        <v/>
      </c>
    </row>
    <row r="41" spans="1:12">
      <c r="A41" s="75"/>
      <c r="B41" s="78"/>
      <c r="C41" s="75"/>
      <c r="D41" s="15"/>
      <c r="E41" s="36"/>
      <c r="F41" s="15"/>
      <c r="G41" s="2"/>
      <c r="I41" s="14"/>
      <c r="J41" s="14"/>
      <c r="K41" s="14"/>
      <c r="L41" s="14"/>
    </row>
    <row r="42" spans="1:12">
      <c r="A42" s="75"/>
      <c r="B42" s="78"/>
      <c r="C42" s="75"/>
      <c r="D42" s="29"/>
      <c r="E42" s="37"/>
      <c r="F42" s="1" t="s">
        <v>8</v>
      </c>
      <c r="G42" s="2"/>
    </row>
    <row r="43" spans="1:12">
      <c r="A43" s="75"/>
      <c r="B43" s="78"/>
      <c r="C43" s="75"/>
      <c r="D43" s="1" t="s">
        <v>7</v>
      </c>
      <c r="E43" s="37"/>
      <c r="F43" s="1" t="s">
        <v>6</v>
      </c>
      <c r="G43" s="2"/>
    </row>
    <row r="44" spans="1:12">
      <c r="A44" s="75"/>
      <c r="B44" s="78"/>
      <c r="C44" s="75"/>
      <c r="D44" s="15" t="s">
        <v>5</v>
      </c>
      <c r="E44" s="15" t="s">
        <v>14</v>
      </c>
      <c r="F44" s="15"/>
      <c r="G44" s="16"/>
      <c r="H44" s="15"/>
      <c r="I44" s="15"/>
      <c r="J44" s="15"/>
      <c r="K44" s="15"/>
      <c r="L44" s="15"/>
    </row>
    <row r="45" spans="1:12" ht="47.25" customHeight="1">
      <c r="A45" s="94">
        <f t="shared" si="3"/>
        <v>7</v>
      </c>
      <c r="B45" s="68">
        <v>850</v>
      </c>
      <c r="C45" s="64" t="s">
        <v>12</v>
      </c>
      <c r="D45" s="67" t="s">
        <v>24</v>
      </c>
      <c r="E45" s="67"/>
      <c r="F45" s="67"/>
      <c r="G45" s="23"/>
      <c r="H45" s="24"/>
      <c r="I45" s="24"/>
      <c r="J45" s="24"/>
      <c r="K45" s="24"/>
      <c r="L45" s="24"/>
    </row>
    <row r="46" spans="1:12">
      <c r="A46" s="75"/>
      <c r="B46" s="69"/>
      <c r="C46" s="65"/>
      <c r="G46" s="2"/>
      <c r="H46" s="1" t="s">
        <v>2</v>
      </c>
      <c r="I46" s="34"/>
      <c r="J46" s="14"/>
      <c r="K46" s="14" t="s">
        <v>2</v>
      </c>
      <c r="L46" s="35" t="str">
        <f>IF(I46*B45=0,"",B45*I46)</f>
        <v/>
      </c>
    </row>
    <row r="47" spans="1:12">
      <c r="A47" s="75"/>
      <c r="B47" s="69"/>
      <c r="C47" s="65"/>
      <c r="D47" s="15"/>
      <c r="E47" s="46"/>
      <c r="F47" s="15"/>
      <c r="G47" s="2"/>
    </row>
    <row r="48" spans="1:12">
      <c r="A48" s="75"/>
      <c r="B48" s="69"/>
      <c r="C48" s="65"/>
      <c r="D48" s="29"/>
      <c r="E48" s="47"/>
      <c r="F48" s="1" t="s">
        <v>8</v>
      </c>
      <c r="G48" s="2"/>
    </row>
    <row r="49" spans="1:12">
      <c r="A49" s="75"/>
      <c r="B49" s="69"/>
      <c r="C49" s="65"/>
      <c r="D49" s="1" t="s">
        <v>7</v>
      </c>
      <c r="E49" s="47"/>
      <c r="F49" s="1" t="s">
        <v>6</v>
      </c>
      <c r="G49" s="2"/>
    </row>
    <row r="50" spans="1:12">
      <c r="A50" s="75"/>
      <c r="B50" s="70"/>
      <c r="C50" s="66"/>
      <c r="D50" s="15" t="s">
        <v>5</v>
      </c>
      <c r="E50" s="15" t="s">
        <v>11</v>
      </c>
      <c r="F50" s="15"/>
      <c r="G50" s="16"/>
      <c r="H50" s="15"/>
      <c r="I50" s="15"/>
      <c r="J50" s="15"/>
      <c r="K50" s="15"/>
      <c r="L50" s="15"/>
    </row>
    <row r="51" spans="1:12" s="39" customFormat="1" ht="33.75" customHeight="1">
      <c r="A51" s="94">
        <f t="shared" si="3"/>
        <v>8</v>
      </c>
      <c r="B51" s="88">
        <v>1</v>
      </c>
      <c r="C51" s="75" t="s">
        <v>16</v>
      </c>
      <c r="D51" s="76" t="s">
        <v>49</v>
      </c>
      <c r="E51" s="76"/>
      <c r="F51" s="76"/>
      <c r="G51" s="38"/>
    </row>
    <row r="52" spans="1:12" s="39" customFormat="1">
      <c r="A52" s="75"/>
      <c r="B52" s="88"/>
      <c r="C52" s="75"/>
      <c r="D52" s="77"/>
      <c r="E52" s="77"/>
      <c r="F52" s="77"/>
      <c r="G52" s="38"/>
      <c r="H52" s="39" t="s">
        <v>2</v>
      </c>
      <c r="I52" s="34"/>
      <c r="J52" s="40"/>
      <c r="K52" s="40" t="s">
        <v>2</v>
      </c>
      <c r="L52" s="35" t="str">
        <f>IF(I52*B51=0,"",B51*I52)</f>
        <v/>
      </c>
    </row>
    <row r="53" spans="1:12" s="39" customFormat="1">
      <c r="A53" s="75"/>
      <c r="B53" s="88"/>
      <c r="C53" s="75"/>
      <c r="D53" s="41"/>
      <c r="E53" s="42"/>
      <c r="F53" s="41"/>
      <c r="G53" s="38"/>
    </row>
    <row r="54" spans="1:12" s="39" customFormat="1">
      <c r="A54" s="75"/>
      <c r="B54" s="88"/>
      <c r="C54" s="75"/>
      <c r="D54" s="43"/>
      <c r="E54" s="44"/>
      <c r="F54" s="39" t="s">
        <v>8</v>
      </c>
      <c r="G54" s="38"/>
    </row>
    <row r="55" spans="1:12" s="39" customFormat="1">
      <c r="A55" s="75"/>
      <c r="B55" s="88"/>
      <c r="C55" s="75"/>
      <c r="D55" s="39" t="s">
        <v>7</v>
      </c>
      <c r="E55" s="44"/>
      <c r="F55" s="39" t="s">
        <v>6</v>
      </c>
      <c r="G55" s="38"/>
    </row>
    <row r="56" spans="1:12" s="39" customFormat="1">
      <c r="A56" s="75"/>
      <c r="B56" s="89"/>
      <c r="C56" s="75"/>
      <c r="D56" s="41" t="s">
        <v>5</v>
      </c>
      <c r="E56" s="41" t="s">
        <v>14</v>
      </c>
      <c r="F56" s="41"/>
      <c r="G56" s="45"/>
      <c r="H56" s="41"/>
      <c r="I56" s="41"/>
      <c r="J56" s="41"/>
      <c r="K56" s="41"/>
      <c r="L56" s="41"/>
    </row>
    <row r="57" spans="1:12" ht="46.5" customHeight="1">
      <c r="A57" s="94">
        <f t="shared" si="3"/>
        <v>9</v>
      </c>
      <c r="B57" s="74">
        <v>2</v>
      </c>
      <c r="C57" s="75" t="s">
        <v>20</v>
      </c>
      <c r="D57" s="55" t="s">
        <v>50</v>
      </c>
      <c r="E57" s="55"/>
      <c r="F57" s="55"/>
      <c r="G57" s="2"/>
    </row>
    <row r="58" spans="1:12">
      <c r="A58" s="75"/>
      <c r="B58" s="74"/>
      <c r="C58" s="75"/>
      <c r="G58" s="2"/>
      <c r="H58" s="1" t="s">
        <v>2</v>
      </c>
      <c r="I58" s="34"/>
      <c r="J58" s="14"/>
      <c r="K58" s="14" t="s">
        <v>2</v>
      </c>
      <c r="L58" s="35" t="str">
        <f>IF(I58*B57=0,"",B57*I58)</f>
        <v/>
      </c>
    </row>
    <row r="59" spans="1:12">
      <c r="A59" s="75"/>
      <c r="B59" s="74"/>
      <c r="C59" s="75"/>
      <c r="D59" s="15"/>
      <c r="E59" s="36"/>
      <c r="F59" s="15"/>
      <c r="G59" s="2"/>
      <c r="I59" s="14"/>
      <c r="J59" s="14"/>
      <c r="K59" s="14"/>
      <c r="L59" s="14"/>
    </row>
    <row r="60" spans="1:12">
      <c r="A60" s="75"/>
      <c r="B60" s="74"/>
      <c r="C60" s="75"/>
      <c r="D60" s="29"/>
      <c r="E60" s="37"/>
      <c r="F60" s="1" t="s">
        <v>8</v>
      </c>
      <c r="G60" s="2"/>
    </row>
    <row r="61" spans="1:12">
      <c r="A61" s="75"/>
      <c r="B61" s="74"/>
      <c r="C61" s="75"/>
      <c r="D61" s="1" t="s">
        <v>7</v>
      </c>
      <c r="E61" s="37"/>
      <c r="F61" s="1" t="s">
        <v>6</v>
      </c>
      <c r="G61" s="2"/>
    </row>
    <row r="62" spans="1:12">
      <c r="A62" s="75"/>
      <c r="B62" s="74"/>
      <c r="C62" s="75"/>
      <c r="D62" s="15" t="s">
        <v>5</v>
      </c>
      <c r="E62" s="15" t="s">
        <v>18</v>
      </c>
      <c r="F62" s="15"/>
      <c r="G62" s="16"/>
      <c r="H62" s="15"/>
      <c r="I62" s="15"/>
      <c r="J62" s="15"/>
      <c r="K62" s="15"/>
      <c r="L62" s="15"/>
    </row>
    <row r="63" spans="1:12" ht="84.75" customHeight="1">
      <c r="A63" s="94">
        <f t="shared" si="3"/>
        <v>10</v>
      </c>
      <c r="B63" s="74">
        <v>10</v>
      </c>
      <c r="C63" s="75" t="s">
        <v>20</v>
      </c>
      <c r="D63" s="55" t="s">
        <v>22</v>
      </c>
      <c r="E63" s="55"/>
      <c r="F63" s="55"/>
      <c r="G63" s="2"/>
    </row>
    <row r="64" spans="1:12">
      <c r="A64" s="75"/>
      <c r="B64" s="74"/>
      <c r="C64" s="75"/>
      <c r="G64" s="2"/>
      <c r="H64" s="1" t="s">
        <v>2</v>
      </c>
      <c r="I64" s="34"/>
      <c r="J64" s="14"/>
      <c r="K64" s="14" t="s">
        <v>2</v>
      </c>
      <c r="L64" s="35" t="str">
        <f>IF(I64*B63=0,"",B63*I64)</f>
        <v/>
      </c>
    </row>
    <row r="65" spans="1:12">
      <c r="A65" s="75"/>
      <c r="B65" s="74"/>
      <c r="C65" s="75"/>
      <c r="D65" s="15"/>
      <c r="E65" s="36"/>
      <c r="F65" s="15"/>
      <c r="G65" s="2"/>
      <c r="I65" s="14"/>
      <c r="J65" s="14"/>
      <c r="K65" s="14"/>
      <c r="L65" s="14"/>
    </row>
    <row r="66" spans="1:12">
      <c r="A66" s="75"/>
      <c r="B66" s="74"/>
      <c r="C66" s="75"/>
      <c r="D66" s="29"/>
      <c r="E66" s="37"/>
      <c r="F66" s="1" t="s">
        <v>8</v>
      </c>
      <c r="G66" s="2"/>
    </row>
    <row r="67" spans="1:12">
      <c r="A67" s="75"/>
      <c r="B67" s="74"/>
      <c r="C67" s="75"/>
      <c r="D67" s="1" t="s">
        <v>7</v>
      </c>
      <c r="E67" s="37"/>
      <c r="F67" s="1" t="s">
        <v>6</v>
      </c>
      <c r="G67" s="2"/>
    </row>
    <row r="68" spans="1:12">
      <c r="A68" s="75"/>
      <c r="B68" s="74"/>
      <c r="C68" s="75"/>
      <c r="D68" s="15" t="s">
        <v>5</v>
      </c>
      <c r="E68" s="15" t="s">
        <v>18</v>
      </c>
      <c r="F68" s="15"/>
      <c r="G68" s="16"/>
      <c r="H68" s="15"/>
      <c r="I68" s="15"/>
      <c r="J68" s="15"/>
      <c r="K68" s="15"/>
      <c r="L68" s="15"/>
    </row>
    <row r="69" spans="1:12" ht="83.25" customHeight="1">
      <c r="A69" s="94">
        <f t="shared" si="3"/>
        <v>11</v>
      </c>
      <c r="B69" s="74">
        <v>4</v>
      </c>
      <c r="C69" s="75" t="s">
        <v>20</v>
      </c>
      <c r="D69" s="55" t="s">
        <v>51</v>
      </c>
      <c r="E69" s="55"/>
      <c r="F69" s="55"/>
      <c r="G69" s="2"/>
    </row>
    <row r="70" spans="1:12">
      <c r="A70" s="75"/>
      <c r="B70" s="74"/>
      <c r="C70" s="75"/>
      <c r="G70" s="2"/>
      <c r="H70" s="1" t="s">
        <v>2</v>
      </c>
      <c r="I70" s="34"/>
      <c r="J70" s="14"/>
      <c r="K70" s="14" t="s">
        <v>2</v>
      </c>
      <c r="L70" s="35" t="str">
        <f>IF(I70*B69=0,"",B69*I70)</f>
        <v/>
      </c>
    </row>
    <row r="71" spans="1:12">
      <c r="A71" s="75"/>
      <c r="B71" s="74"/>
      <c r="C71" s="75"/>
      <c r="D71" s="15"/>
      <c r="E71" s="36"/>
      <c r="F71" s="15"/>
      <c r="G71" s="2"/>
      <c r="I71" s="14"/>
      <c r="J71" s="14"/>
      <c r="K71" s="14"/>
      <c r="L71" s="14"/>
    </row>
    <row r="72" spans="1:12">
      <c r="A72" s="75"/>
      <c r="B72" s="74"/>
      <c r="C72" s="75"/>
      <c r="D72" s="29"/>
      <c r="E72" s="37"/>
      <c r="F72" s="1" t="s">
        <v>8</v>
      </c>
      <c r="G72" s="2"/>
    </row>
    <row r="73" spans="1:12">
      <c r="A73" s="75"/>
      <c r="B73" s="74"/>
      <c r="C73" s="75"/>
      <c r="D73" s="1" t="s">
        <v>7</v>
      </c>
      <c r="E73" s="37"/>
      <c r="F73" s="1" t="s">
        <v>6</v>
      </c>
      <c r="G73" s="2"/>
    </row>
    <row r="74" spans="1:12">
      <c r="A74" s="75"/>
      <c r="B74" s="74"/>
      <c r="C74" s="75"/>
      <c r="D74" s="15" t="s">
        <v>5</v>
      </c>
      <c r="E74" s="15" t="s">
        <v>18</v>
      </c>
      <c r="F74" s="15"/>
      <c r="G74" s="16"/>
      <c r="H74" s="15"/>
      <c r="I74" s="15"/>
      <c r="J74" s="15"/>
      <c r="K74" s="15"/>
      <c r="L74" s="15"/>
    </row>
    <row r="75" spans="1:12" ht="57" customHeight="1">
      <c r="A75" s="94">
        <f t="shared" si="3"/>
        <v>12</v>
      </c>
      <c r="B75" s="74">
        <v>1825</v>
      </c>
      <c r="C75" s="75" t="s">
        <v>12</v>
      </c>
      <c r="D75" s="55" t="s">
        <v>21</v>
      </c>
      <c r="E75" s="55"/>
      <c r="F75" s="55"/>
      <c r="G75" s="2"/>
    </row>
    <row r="76" spans="1:12">
      <c r="A76" s="75"/>
      <c r="B76" s="74"/>
      <c r="C76" s="75"/>
      <c r="G76" s="2"/>
      <c r="H76" s="1" t="s">
        <v>2</v>
      </c>
      <c r="I76" s="34"/>
      <c r="J76" s="14"/>
      <c r="K76" s="14" t="s">
        <v>2</v>
      </c>
      <c r="L76" s="35" t="str">
        <f>IF(I76*B75=0,"",B75*I76)</f>
        <v/>
      </c>
    </row>
    <row r="77" spans="1:12">
      <c r="A77" s="75"/>
      <c r="B77" s="74"/>
      <c r="C77" s="75"/>
      <c r="D77" s="15"/>
      <c r="E77" s="36"/>
      <c r="F77" s="15"/>
      <c r="G77" s="2"/>
      <c r="I77" s="14"/>
      <c r="J77" s="14"/>
      <c r="K77" s="14"/>
      <c r="L77" s="14"/>
    </row>
    <row r="78" spans="1:12">
      <c r="A78" s="75"/>
      <c r="B78" s="74"/>
      <c r="C78" s="75"/>
      <c r="D78" s="29"/>
      <c r="E78" s="37"/>
      <c r="F78" s="1" t="s">
        <v>8</v>
      </c>
      <c r="G78" s="2"/>
    </row>
    <row r="79" spans="1:12">
      <c r="A79" s="75"/>
      <c r="B79" s="74"/>
      <c r="C79" s="75"/>
      <c r="D79" s="1" t="s">
        <v>7</v>
      </c>
      <c r="E79" s="37"/>
      <c r="F79" s="1" t="s">
        <v>6</v>
      </c>
      <c r="G79" s="2"/>
    </row>
    <row r="80" spans="1:12">
      <c r="A80" s="75"/>
      <c r="B80" s="74"/>
      <c r="C80" s="75"/>
      <c r="D80" s="15" t="s">
        <v>5</v>
      </c>
      <c r="E80" s="15" t="s">
        <v>11</v>
      </c>
      <c r="F80" s="15"/>
      <c r="G80" s="16"/>
      <c r="H80" s="15"/>
      <c r="I80" s="15"/>
      <c r="J80" s="15"/>
      <c r="K80" s="15"/>
      <c r="L80" s="15"/>
    </row>
    <row r="81" spans="1:12" ht="84" customHeight="1">
      <c r="A81" s="94">
        <f t="shared" si="3"/>
        <v>13</v>
      </c>
      <c r="B81" s="74">
        <v>19</v>
      </c>
      <c r="C81" s="75" t="s">
        <v>20</v>
      </c>
      <c r="D81" s="55" t="s">
        <v>19</v>
      </c>
      <c r="E81" s="55"/>
      <c r="F81" s="55"/>
      <c r="G81" s="2"/>
    </row>
    <row r="82" spans="1:12">
      <c r="A82" s="75"/>
      <c r="B82" s="74"/>
      <c r="C82" s="75"/>
      <c r="G82" s="2"/>
      <c r="H82" s="1" t="s">
        <v>2</v>
      </c>
      <c r="I82" s="34"/>
      <c r="J82" s="14"/>
      <c r="K82" s="14" t="s">
        <v>2</v>
      </c>
      <c r="L82" s="35" t="str">
        <f>IF(I82*B81=0,"",B81*I82)</f>
        <v/>
      </c>
    </row>
    <row r="83" spans="1:12">
      <c r="A83" s="75"/>
      <c r="B83" s="74"/>
      <c r="C83" s="75"/>
      <c r="D83" s="15"/>
      <c r="E83" s="36"/>
      <c r="F83" s="15"/>
      <c r="G83" s="2"/>
      <c r="I83" s="14"/>
      <c r="J83" s="14"/>
      <c r="K83" s="14"/>
      <c r="L83" s="14"/>
    </row>
    <row r="84" spans="1:12">
      <c r="A84" s="75"/>
      <c r="B84" s="74"/>
      <c r="C84" s="75"/>
      <c r="D84" s="29"/>
      <c r="E84" s="37"/>
      <c r="F84" s="1" t="s">
        <v>8</v>
      </c>
      <c r="G84" s="2"/>
    </row>
    <row r="85" spans="1:12">
      <c r="A85" s="75"/>
      <c r="B85" s="74"/>
      <c r="C85" s="75"/>
      <c r="D85" s="1" t="s">
        <v>7</v>
      </c>
      <c r="E85" s="37"/>
      <c r="F85" s="1" t="s">
        <v>6</v>
      </c>
      <c r="G85" s="2"/>
    </row>
    <row r="86" spans="1:12">
      <c r="A86" s="75"/>
      <c r="B86" s="74"/>
      <c r="C86" s="75"/>
      <c r="D86" s="15" t="s">
        <v>5</v>
      </c>
      <c r="E86" s="15" t="s">
        <v>18</v>
      </c>
      <c r="F86" s="15"/>
      <c r="G86" s="16"/>
      <c r="H86" s="15"/>
      <c r="I86" s="15"/>
      <c r="J86" s="15"/>
      <c r="K86" s="15"/>
      <c r="L86" s="15"/>
    </row>
    <row r="87" spans="1:12" ht="44.25" customHeight="1">
      <c r="A87" s="94">
        <f t="shared" si="3"/>
        <v>14</v>
      </c>
      <c r="B87" s="71">
        <v>1</v>
      </c>
      <c r="C87" s="64" t="s">
        <v>16</v>
      </c>
      <c r="D87" s="67" t="s">
        <v>17</v>
      </c>
      <c r="E87" s="67"/>
      <c r="F87" s="67"/>
      <c r="G87" s="23"/>
      <c r="H87" s="24"/>
      <c r="I87" s="24"/>
      <c r="J87" s="24"/>
      <c r="K87" s="24"/>
      <c r="L87" s="24"/>
    </row>
    <row r="88" spans="1:12">
      <c r="A88" s="75"/>
      <c r="B88" s="72"/>
      <c r="C88" s="65"/>
      <c r="G88" s="2"/>
      <c r="H88" s="1" t="s">
        <v>2</v>
      </c>
      <c r="I88" s="34"/>
      <c r="J88" s="14"/>
      <c r="K88" s="14" t="s">
        <v>2</v>
      </c>
      <c r="L88" s="35" t="str">
        <f>IF(I88*B87=0,"",B87*I88)</f>
        <v/>
      </c>
    </row>
    <row r="89" spans="1:12">
      <c r="A89" s="75"/>
      <c r="B89" s="72"/>
      <c r="C89" s="65"/>
      <c r="D89" s="15"/>
      <c r="E89" s="36"/>
      <c r="F89" s="15"/>
      <c r="G89" s="2"/>
      <c r="I89" s="14"/>
      <c r="J89" s="14"/>
      <c r="K89" s="14"/>
      <c r="L89" s="14"/>
    </row>
    <row r="90" spans="1:12">
      <c r="A90" s="75"/>
      <c r="B90" s="72"/>
      <c r="C90" s="65"/>
      <c r="D90" s="29"/>
      <c r="E90" s="37"/>
      <c r="F90" s="1" t="s">
        <v>8</v>
      </c>
      <c r="G90" s="2"/>
    </row>
    <row r="91" spans="1:12">
      <c r="A91" s="75"/>
      <c r="B91" s="72"/>
      <c r="C91" s="65"/>
      <c r="D91" s="1" t="s">
        <v>7</v>
      </c>
      <c r="E91" s="37"/>
      <c r="F91" s="1" t="s">
        <v>6</v>
      </c>
      <c r="G91" s="2"/>
    </row>
    <row r="92" spans="1:12">
      <c r="A92" s="75"/>
      <c r="B92" s="72"/>
      <c r="C92" s="65"/>
      <c r="D92" s="1" t="s">
        <v>5</v>
      </c>
      <c r="E92" s="1" t="s">
        <v>14</v>
      </c>
      <c r="G92" s="2"/>
    </row>
    <row r="93" spans="1:12" ht="41.25" customHeight="1">
      <c r="A93" s="94">
        <f t="shared" si="3"/>
        <v>15</v>
      </c>
      <c r="B93" s="71">
        <v>1</v>
      </c>
      <c r="C93" s="64" t="s">
        <v>16</v>
      </c>
      <c r="D93" s="67" t="s">
        <v>15</v>
      </c>
      <c r="E93" s="67"/>
      <c r="F93" s="67"/>
      <c r="G93" s="23"/>
      <c r="H93" s="24"/>
      <c r="I93" s="24"/>
      <c r="J93" s="24"/>
      <c r="K93" s="24"/>
      <c r="L93" s="24"/>
    </row>
    <row r="94" spans="1:12">
      <c r="A94" s="75"/>
      <c r="B94" s="72"/>
      <c r="C94" s="65"/>
      <c r="G94" s="2"/>
      <c r="H94" s="1" t="s">
        <v>2</v>
      </c>
      <c r="I94" s="34"/>
      <c r="J94" s="14"/>
      <c r="K94" s="14" t="s">
        <v>2</v>
      </c>
      <c r="L94" s="35" t="str">
        <f>IF(I94*B93=0,"",B93*I94)</f>
        <v/>
      </c>
    </row>
    <row r="95" spans="1:12">
      <c r="A95" s="75"/>
      <c r="B95" s="72"/>
      <c r="C95" s="65"/>
      <c r="D95" s="15"/>
      <c r="E95" s="46"/>
      <c r="F95" s="15"/>
      <c r="G95" s="2"/>
    </row>
    <row r="96" spans="1:12">
      <c r="A96" s="75"/>
      <c r="B96" s="72"/>
      <c r="C96" s="65"/>
      <c r="D96" s="29"/>
      <c r="E96" s="47"/>
      <c r="F96" s="1" t="s">
        <v>8</v>
      </c>
      <c r="G96" s="2"/>
    </row>
    <row r="97" spans="1:12">
      <c r="A97" s="75"/>
      <c r="B97" s="72"/>
      <c r="C97" s="65"/>
      <c r="D97" s="1" t="s">
        <v>7</v>
      </c>
      <c r="E97" s="47"/>
      <c r="F97" s="1" t="s">
        <v>6</v>
      </c>
      <c r="G97" s="2"/>
    </row>
    <row r="98" spans="1:12">
      <c r="A98" s="75"/>
      <c r="B98" s="73"/>
      <c r="C98" s="66"/>
      <c r="D98" s="15" t="s">
        <v>5</v>
      </c>
      <c r="E98" s="15" t="s">
        <v>14</v>
      </c>
      <c r="F98" s="15"/>
      <c r="G98" s="16"/>
      <c r="H98" s="15"/>
      <c r="I98" s="15"/>
      <c r="J98" s="15"/>
      <c r="K98" s="15"/>
      <c r="L98" s="15"/>
    </row>
    <row r="99" spans="1:12" ht="36" customHeight="1">
      <c r="A99" s="94">
        <f t="shared" si="3"/>
        <v>16</v>
      </c>
      <c r="B99" s="70">
        <v>750</v>
      </c>
      <c r="C99" s="66" t="s">
        <v>12</v>
      </c>
      <c r="D99" s="55" t="s">
        <v>13</v>
      </c>
      <c r="E99" s="55"/>
      <c r="F99" s="55"/>
      <c r="G99" s="2"/>
    </row>
    <row r="100" spans="1:12">
      <c r="A100" s="75"/>
      <c r="B100" s="74"/>
      <c r="C100" s="75"/>
      <c r="G100" s="2"/>
      <c r="H100" s="1" t="s">
        <v>2</v>
      </c>
      <c r="I100" s="34"/>
      <c r="J100" s="14"/>
      <c r="K100" s="14" t="s">
        <v>2</v>
      </c>
      <c r="L100" s="35" t="str">
        <f>IF(I100*B99=0,"",B99*I100)</f>
        <v/>
      </c>
    </row>
    <row r="101" spans="1:12">
      <c r="A101" s="75"/>
      <c r="B101" s="74"/>
      <c r="C101" s="75"/>
      <c r="D101" s="15"/>
      <c r="E101" s="36"/>
      <c r="F101" s="15"/>
      <c r="G101" s="2"/>
      <c r="I101" s="14"/>
      <c r="J101" s="14"/>
      <c r="K101" s="14"/>
      <c r="L101" s="14"/>
    </row>
    <row r="102" spans="1:12">
      <c r="A102" s="75"/>
      <c r="B102" s="74"/>
      <c r="C102" s="75"/>
      <c r="D102" s="29"/>
      <c r="E102" s="37"/>
      <c r="F102" s="1" t="s">
        <v>8</v>
      </c>
      <c r="G102" s="2"/>
    </row>
    <row r="103" spans="1:12">
      <c r="A103" s="75"/>
      <c r="B103" s="74"/>
      <c r="C103" s="75"/>
      <c r="D103" s="1" t="s">
        <v>7</v>
      </c>
      <c r="E103" s="37"/>
      <c r="F103" s="1" t="s">
        <v>6</v>
      </c>
      <c r="G103" s="2"/>
    </row>
    <row r="104" spans="1:12">
      <c r="A104" s="75"/>
      <c r="B104" s="74"/>
      <c r="C104" s="75"/>
      <c r="D104" s="15" t="s">
        <v>5</v>
      </c>
      <c r="E104" s="15" t="s">
        <v>11</v>
      </c>
      <c r="F104" s="15"/>
      <c r="G104" s="16"/>
      <c r="H104" s="15"/>
      <c r="I104" s="15"/>
      <c r="J104" s="15"/>
      <c r="K104" s="15"/>
      <c r="L104" s="15"/>
    </row>
    <row r="105" spans="1:12" ht="49.5" customHeight="1">
      <c r="A105" s="94">
        <f t="shared" ref="A105:A117" si="4">A99+1</f>
        <v>17</v>
      </c>
      <c r="B105" s="68">
        <v>50</v>
      </c>
      <c r="C105" s="64" t="s">
        <v>12</v>
      </c>
      <c r="D105" s="67" t="s">
        <v>48</v>
      </c>
      <c r="E105" s="67"/>
      <c r="F105" s="67"/>
      <c r="G105" s="2"/>
    </row>
    <row r="106" spans="1:12">
      <c r="A106" s="75"/>
      <c r="B106" s="69"/>
      <c r="C106" s="65"/>
      <c r="G106" s="2"/>
      <c r="H106" s="1" t="s">
        <v>2</v>
      </c>
      <c r="I106" s="34"/>
      <c r="J106" s="14"/>
      <c r="K106" s="14" t="s">
        <v>2</v>
      </c>
      <c r="L106" s="35" t="str">
        <f>IF(I106*B105=0,"",B105*I106)</f>
        <v/>
      </c>
    </row>
    <row r="107" spans="1:12">
      <c r="A107" s="75"/>
      <c r="B107" s="69"/>
      <c r="C107" s="65"/>
      <c r="D107" s="15"/>
      <c r="E107" s="36"/>
      <c r="F107" s="15"/>
      <c r="G107" s="2"/>
      <c r="I107" s="14"/>
      <c r="J107" s="14"/>
      <c r="K107" s="14"/>
      <c r="L107" s="14"/>
    </row>
    <row r="108" spans="1:12">
      <c r="A108" s="75"/>
      <c r="B108" s="69"/>
      <c r="C108" s="65"/>
      <c r="D108" s="29"/>
      <c r="E108" s="37"/>
      <c r="F108" s="1" t="s">
        <v>8</v>
      </c>
      <c r="G108" s="2"/>
    </row>
    <row r="109" spans="1:12">
      <c r="A109" s="75"/>
      <c r="B109" s="69"/>
      <c r="C109" s="65"/>
      <c r="D109" s="1" t="s">
        <v>7</v>
      </c>
      <c r="E109" s="37"/>
      <c r="F109" s="1" t="s">
        <v>6</v>
      </c>
      <c r="G109" s="2"/>
    </row>
    <row r="110" spans="1:12">
      <c r="A110" s="75"/>
      <c r="B110" s="70"/>
      <c r="C110" s="66"/>
      <c r="D110" s="15" t="s">
        <v>5</v>
      </c>
      <c r="E110" s="15" t="s">
        <v>11</v>
      </c>
      <c r="F110" s="15"/>
      <c r="G110" s="16"/>
      <c r="H110" s="15"/>
      <c r="I110" s="15"/>
      <c r="J110" s="15"/>
      <c r="K110" s="15"/>
      <c r="L110" s="15"/>
    </row>
    <row r="111" spans="1:12" ht="51.75" customHeight="1">
      <c r="A111" s="94">
        <f t="shared" si="4"/>
        <v>18</v>
      </c>
      <c r="B111" s="68">
        <v>500</v>
      </c>
      <c r="C111" s="64" t="s">
        <v>10</v>
      </c>
      <c r="D111" s="67" t="s">
        <v>9</v>
      </c>
      <c r="E111" s="67"/>
      <c r="F111" s="67"/>
      <c r="G111" s="2"/>
    </row>
    <row r="112" spans="1:12">
      <c r="A112" s="75"/>
      <c r="B112" s="69"/>
      <c r="C112" s="65"/>
      <c r="G112" s="2"/>
      <c r="H112" s="1" t="s">
        <v>2</v>
      </c>
      <c r="I112" s="34"/>
      <c r="J112" s="14"/>
      <c r="K112" s="14" t="s">
        <v>2</v>
      </c>
      <c r="L112" s="35" t="str">
        <f>IF(I112*B111=0,"",B111*I112)</f>
        <v/>
      </c>
    </row>
    <row r="113" spans="1:14">
      <c r="A113" s="75"/>
      <c r="B113" s="69"/>
      <c r="C113" s="65"/>
      <c r="D113" s="15"/>
      <c r="E113" s="36"/>
      <c r="F113" s="15"/>
      <c r="G113" s="2"/>
      <c r="I113" s="14"/>
      <c r="J113" s="14"/>
      <c r="K113" s="14"/>
      <c r="L113" s="14"/>
    </row>
    <row r="114" spans="1:14">
      <c r="A114" s="75"/>
      <c r="B114" s="69"/>
      <c r="C114" s="65"/>
      <c r="D114" s="29"/>
      <c r="E114" s="37"/>
      <c r="F114" s="1" t="s">
        <v>8</v>
      </c>
      <c r="G114" s="2"/>
    </row>
    <row r="115" spans="1:14">
      <c r="A115" s="75"/>
      <c r="B115" s="69"/>
      <c r="C115" s="65"/>
      <c r="D115" s="1" t="s">
        <v>7</v>
      </c>
      <c r="E115" s="37"/>
      <c r="F115" s="1" t="s">
        <v>6</v>
      </c>
      <c r="G115" s="2"/>
    </row>
    <row r="116" spans="1:14" ht="17.25" customHeight="1">
      <c r="A116" s="75"/>
      <c r="B116" s="70"/>
      <c r="C116" s="66"/>
      <c r="D116" s="15" t="s">
        <v>5</v>
      </c>
      <c r="E116" s="15" t="s">
        <v>4</v>
      </c>
      <c r="F116" s="15"/>
      <c r="G116" s="16"/>
      <c r="H116" s="15"/>
      <c r="I116" s="15"/>
      <c r="J116" s="15"/>
      <c r="K116" s="15"/>
      <c r="L116" s="15"/>
    </row>
    <row r="117" spans="1:14" ht="149.25" customHeight="1">
      <c r="A117" s="94">
        <f t="shared" si="4"/>
        <v>19</v>
      </c>
      <c r="B117" s="61">
        <v>1</v>
      </c>
      <c r="C117" s="64" t="s">
        <v>16</v>
      </c>
      <c r="D117" s="67" t="s">
        <v>110</v>
      </c>
      <c r="E117" s="67"/>
      <c r="F117" s="67"/>
      <c r="G117" s="2"/>
    </row>
    <row r="118" spans="1:14">
      <c r="A118" s="75"/>
      <c r="B118" s="62"/>
      <c r="C118" s="65"/>
      <c r="G118" s="2"/>
      <c r="H118" s="1" t="s">
        <v>2</v>
      </c>
      <c r="I118" s="34"/>
      <c r="J118" s="14"/>
      <c r="K118" s="14" t="s">
        <v>2</v>
      </c>
      <c r="L118" s="35">
        <f>I118*B117</f>
        <v>0</v>
      </c>
    </row>
    <row r="119" spans="1:14">
      <c r="A119" s="75"/>
      <c r="B119" s="62"/>
      <c r="C119" s="65"/>
      <c r="D119" s="15"/>
      <c r="E119" s="36"/>
      <c r="F119" s="15"/>
      <c r="G119" s="2"/>
      <c r="I119" s="14"/>
      <c r="J119" s="14"/>
      <c r="K119" s="14"/>
      <c r="L119" s="14"/>
    </row>
    <row r="120" spans="1:14">
      <c r="A120" s="75"/>
      <c r="B120" s="62"/>
      <c r="C120" s="65"/>
      <c r="D120" s="29"/>
      <c r="E120" s="37"/>
      <c r="F120" s="1" t="s">
        <v>8</v>
      </c>
      <c r="G120" s="2"/>
    </row>
    <row r="121" spans="1:14">
      <c r="A121" s="75"/>
      <c r="B121" s="62"/>
      <c r="C121" s="65"/>
      <c r="D121" s="1" t="s">
        <v>7</v>
      </c>
      <c r="E121" s="37"/>
      <c r="F121" s="1" t="s">
        <v>6</v>
      </c>
      <c r="G121" s="2"/>
    </row>
    <row r="122" spans="1:14">
      <c r="A122" s="75"/>
      <c r="B122" s="63"/>
      <c r="C122" s="66"/>
      <c r="D122" s="15" t="s">
        <v>5</v>
      </c>
      <c r="E122" s="15" t="s">
        <v>14</v>
      </c>
      <c r="F122" s="15"/>
      <c r="G122" s="16"/>
      <c r="H122" s="15"/>
      <c r="I122" s="15"/>
      <c r="J122" s="15"/>
      <c r="K122" s="15"/>
      <c r="L122" s="15"/>
    </row>
    <row r="123" spans="1:14">
      <c r="A123" s="48"/>
      <c r="B123" s="49"/>
      <c r="C123" s="48"/>
      <c r="G123" s="2"/>
      <c r="I123" s="50"/>
    </row>
    <row r="124" spans="1:14">
      <c r="A124" s="19" t="s">
        <v>119</v>
      </c>
      <c r="G124" s="2"/>
    </row>
    <row r="125" spans="1:14">
      <c r="A125" s="2"/>
      <c r="G125" s="2"/>
      <c r="L125" s="14"/>
    </row>
    <row r="126" spans="1:14">
      <c r="A126" s="19" t="s">
        <v>3</v>
      </c>
      <c r="C126" s="15" t="s">
        <v>2</v>
      </c>
      <c r="D126" s="18"/>
      <c r="E126" s="17" t="str">
        <f>IF(SUM(L10:L118)=0,"",SUM(L10:L118))</f>
        <v/>
      </c>
      <c r="F126" s="8"/>
      <c r="G126" s="16"/>
      <c r="H126" s="15"/>
      <c r="I126" s="15"/>
      <c r="L126" s="14"/>
      <c r="M126" s="14"/>
      <c r="N126" s="14"/>
    </row>
    <row r="127" spans="1:14">
      <c r="A127" s="2"/>
      <c r="C127" s="82" t="s">
        <v>1</v>
      </c>
      <c r="D127" s="82"/>
      <c r="E127" s="82"/>
      <c r="F127" s="82"/>
      <c r="G127" s="82"/>
      <c r="H127" s="82"/>
      <c r="I127" s="82"/>
    </row>
    <row r="128" spans="1:14">
      <c r="A128" s="13"/>
      <c r="B128" s="12"/>
      <c r="C128" s="12"/>
      <c r="D128" s="12"/>
      <c r="E128" s="12"/>
      <c r="F128" s="12"/>
      <c r="G128" s="12"/>
      <c r="H128" s="12"/>
      <c r="I128" s="12"/>
      <c r="J128" s="12"/>
      <c r="K128" s="12"/>
      <c r="L128" s="12"/>
    </row>
    <row r="129" spans="1:12">
      <c r="A129" s="11"/>
      <c r="B129" s="10"/>
      <c r="C129" s="10"/>
      <c r="D129" s="10"/>
      <c r="E129" s="10"/>
      <c r="F129" s="10"/>
      <c r="G129" s="10"/>
      <c r="H129" s="10"/>
      <c r="I129" s="10"/>
      <c r="J129" s="10"/>
      <c r="K129" s="10"/>
      <c r="L129" s="10"/>
    </row>
    <row r="130" spans="1:12">
      <c r="A130" s="9"/>
      <c r="B130" s="8"/>
      <c r="C130" s="8"/>
      <c r="D130" s="8"/>
      <c r="E130" s="8"/>
      <c r="F130" s="8"/>
      <c r="G130" s="8"/>
      <c r="H130" s="8"/>
      <c r="I130" s="8"/>
      <c r="J130" s="8"/>
      <c r="K130" s="8"/>
      <c r="L130" s="8"/>
    </row>
    <row r="131" spans="1:12" ht="16.5" thickBot="1">
      <c r="A131" s="82" t="s">
        <v>0</v>
      </c>
      <c r="B131" s="83"/>
      <c r="C131" s="83"/>
      <c r="D131" s="83"/>
      <c r="E131" s="83"/>
      <c r="F131" s="83"/>
      <c r="G131" s="83"/>
      <c r="H131" s="83"/>
      <c r="I131" s="83"/>
      <c r="J131" s="83"/>
      <c r="K131" s="83"/>
      <c r="L131" s="83"/>
    </row>
    <row r="132" spans="1:12" ht="16.5" thickTop="1">
      <c r="A132" s="6"/>
      <c r="B132" s="7"/>
      <c r="C132" s="6"/>
      <c r="D132" s="81"/>
      <c r="E132" s="81"/>
      <c r="F132" s="81"/>
      <c r="G132" s="5"/>
      <c r="H132" s="4"/>
      <c r="I132" s="4"/>
      <c r="J132" s="4"/>
      <c r="K132" s="4"/>
      <c r="L132" s="4"/>
    </row>
    <row r="133" spans="1:12">
      <c r="A133" s="2"/>
      <c r="B133" s="2"/>
      <c r="C133" s="2"/>
      <c r="G133" s="2"/>
      <c r="L133" s="3"/>
    </row>
    <row r="134" spans="1:12">
      <c r="A134" s="2"/>
      <c r="B134" s="2"/>
      <c r="C134" s="2"/>
      <c r="G134" s="2"/>
    </row>
    <row r="135" spans="1:12">
      <c r="A135" s="2"/>
      <c r="B135" s="2"/>
      <c r="C135" s="2"/>
      <c r="G135" s="2"/>
    </row>
    <row r="136" spans="1:12">
      <c r="A136" s="2"/>
      <c r="B136" s="2"/>
      <c r="C136" s="2"/>
      <c r="G136" s="2"/>
    </row>
    <row r="137" spans="1:12">
      <c r="A137" s="2"/>
      <c r="B137" s="2"/>
      <c r="C137" s="2"/>
      <c r="G137" s="2"/>
    </row>
    <row r="138" spans="1:12">
      <c r="A138" s="2"/>
      <c r="G138" s="2"/>
    </row>
    <row r="139" spans="1:12">
      <c r="A139" s="2"/>
      <c r="G139" s="2"/>
    </row>
    <row r="140" spans="1:12">
      <c r="A140" s="2"/>
      <c r="G140" s="2"/>
    </row>
    <row r="141" spans="1:12">
      <c r="A141" s="2"/>
      <c r="G141" s="2"/>
    </row>
    <row r="142" spans="1:12">
      <c r="A142" s="2"/>
      <c r="G142" s="2"/>
    </row>
    <row r="143" spans="1:12">
      <c r="A143" s="2"/>
      <c r="G143" s="2"/>
    </row>
    <row r="144" spans="1:12">
      <c r="A144" s="2"/>
      <c r="G144" s="2"/>
    </row>
    <row r="145" spans="1:7">
      <c r="A145" s="2"/>
      <c r="G145" s="2"/>
    </row>
    <row r="146" spans="1:7">
      <c r="A146" s="2"/>
      <c r="G146" s="2"/>
    </row>
    <row r="147" spans="1:7">
      <c r="A147" s="2"/>
      <c r="G147" s="2"/>
    </row>
    <row r="148" spans="1:7">
      <c r="A148" s="2"/>
      <c r="G148" s="2"/>
    </row>
    <row r="149" spans="1:7">
      <c r="A149" s="2"/>
      <c r="G149" s="2"/>
    </row>
    <row r="150" spans="1:7">
      <c r="A150" s="2"/>
      <c r="G150" s="2"/>
    </row>
    <row r="151" spans="1:7">
      <c r="A151" s="2"/>
      <c r="G151" s="2"/>
    </row>
    <row r="152" spans="1:7">
      <c r="A152" s="2"/>
      <c r="G152" s="2"/>
    </row>
    <row r="153" spans="1:7">
      <c r="A153" s="2"/>
      <c r="G153" s="2"/>
    </row>
    <row r="154" spans="1:7">
      <c r="A154" s="2"/>
      <c r="G154" s="2"/>
    </row>
    <row r="155" spans="1:7">
      <c r="A155" s="2"/>
      <c r="G155" s="2"/>
    </row>
    <row r="156" spans="1:7">
      <c r="A156" s="2"/>
      <c r="G156" s="2"/>
    </row>
    <row r="157" spans="1:7">
      <c r="A157" s="2"/>
      <c r="G157" s="2"/>
    </row>
    <row r="158" spans="1:7">
      <c r="A158" s="2"/>
      <c r="G158" s="2"/>
    </row>
    <row r="159" spans="1:7">
      <c r="A159" s="2"/>
      <c r="G159" s="2"/>
    </row>
    <row r="160" spans="1:7">
      <c r="A160" s="2"/>
      <c r="G160" s="2"/>
    </row>
    <row r="161" spans="1:7">
      <c r="A161" s="2"/>
      <c r="G161" s="2"/>
    </row>
    <row r="162" spans="1:7">
      <c r="A162" s="2"/>
      <c r="G162" s="2"/>
    </row>
    <row r="163" spans="1:7">
      <c r="A163" s="2"/>
      <c r="G163" s="2"/>
    </row>
    <row r="164" spans="1:7">
      <c r="A164" s="2"/>
      <c r="G164" s="2"/>
    </row>
    <row r="165" spans="1:7">
      <c r="A165" s="2"/>
      <c r="G165" s="2"/>
    </row>
    <row r="166" spans="1:7">
      <c r="A166" s="2"/>
      <c r="G166" s="2"/>
    </row>
    <row r="167" spans="1:7">
      <c r="A167" s="2"/>
      <c r="G167" s="2"/>
    </row>
    <row r="168" spans="1:7">
      <c r="A168" s="2"/>
      <c r="G168" s="2"/>
    </row>
    <row r="169" spans="1:7">
      <c r="A169" s="2"/>
      <c r="G169" s="2"/>
    </row>
    <row r="170" spans="1:7">
      <c r="A170" s="2"/>
      <c r="G170" s="2"/>
    </row>
    <row r="171" spans="1:7">
      <c r="A171" s="2"/>
      <c r="G171" s="2"/>
    </row>
    <row r="172" spans="1:7">
      <c r="A172" s="2"/>
      <c r="G172" s="2"/>
    </row>
    <row r="173" spans="1:7">
      <c r="A173" s="2"/>
      <c r="G173" s="2"/>
    </row>
    <row r="174" spans="1:7">
      <c r="A174" s="2"/>
      <c r="G174" s="2"/>
    </row>
    <row r="175" spans="1:7">
      <c r="A175" s="2"/>
      <c r="G175" s="2"/>
    </row>
    <row r="176" spans="1:7">
      <c r="A176" s="2"/>
      <c r="G176" s="2"/>
    </row>
    <row r="177" spans="1:7">
      <c r="A177" s="2"/>
      <c r="G177" s="2"/>
    </row>
    <row r="178" spans="1:7">
      <c r="A178" s="2"/>
      <c r="G178" s="2"/>
    </row>
    <row r="179" spans="1:7">
      <c r="A179" s="2"/>
      <c r="G179" s="2"/>
    </row>
    <row r="180" spans="1:7">
      <c r="A180" s="2"/>
      <c r="G180" s="2"/>
    </row>
    <row r="181" spans="1:7">
      <c r="A181" s="2"/>
      <c r="G181" s="2"/>
    </row>
    <row r="182" spans="1:7">
      <c r="A182" s="2"/>
      <c r="G182" s="2"/>
    </row>
    <row r="183" spans="1:7">
      <c r="A183" s="2"/>
      <c r="G183" s="2"/>
    </row>
  </sheetData>
  <sheetProtection algorithmName="SHA-512" hashValue="F6wfGlPNdOeyd0j/yPkL1Ai10Jtdvyb2VfNwZvogUDUTQ3ZTGYfW3RyyDdAfv+/D5vzrC+aXcTyUOwKZJMIP8Q==" saltValue="bJLfPmNtuZftLZcCYZQf8A==" spinCount="100000" sheet="1" selectLockedCells="1"/>
  <mergeCells count="82">
    <mergeCell ref="A21:A26"/>
    <mergeCell ref="B21:B26"/>
    <mergeCell ref="C21:C26"/>
    <mergeCell ref="D21:F22"/>
    <mergeCell ref="A15:A20"/>
    <mergeCell ref="B15:B20"/>
    <mergeCell ref="C15:C20"/>
    <mergeCell ref="D15:F15"/>
    <mergeCell ref="A1:L1"/>
    <mergeCell ref="A2:L2"/>
    <mergeCell ref="A3:L3"/>
    <mergeCell ref="A9:A14"/>
    <mergeCell ref="B9:B14"/>
    <mergeCell ref="C9:C14"/>
    <mergeCell ref="D9:F9"/>
    <mergeCell ref="A27:A32"/>
    <mergeCell ref="B27:B32"/>
    <mergeCell ref="C27:C32"/>
    <mergeCell ref="D27:F27"/>
    <mergeCell ref="A33:A38"/>
    <mergeCell ref="B33:B38"/>
    <mergeCell ref="C33:C38"/>
    <mergeCell ref="D33:F33"/>
    <mergeCell ref="A39:A44"/>
    <mergeCell ref="B39:B44"/>
    <mergeCell ref="C39:C44"/>
    <mergeCell ref="D39:F39"/>
    <mergeCell ref="A51:A56"/>
    <mergeCell ref="B51:B56"/>
    <mergeCell ref="C51:C56"/>
    <mergeCell ref="D51:F52"/>
    <mergeCell ref="A45:A50"/>
    <mergeCell ref="B45:B50"/>
    <mergeCell ref="C45:C50"/>
    <mergeCell ref="D45:F45"/>
    <mergeCell ref="A63:A68"/>
    <mergeCell ref="B63:B68"/>
    <mergeCell ref="C63:C68"/>
    <mergeCell ref="D63:F63"/>
    <mergeCell ref="A57:A62"/>
    <mergeCell ref="B57:B62"/>
    <mergeCell ref="C57:C62"/>
    <mergeCell ref="D57:F57"/>
    <mergeCell ref="A75:A80"/>
    <mergeCell ref="B75:B80"/>
    <mergeCell ref="C75:C80"/>
    <mergeCell ref="D75:F75"/>
    <mergeCell ref="A69:A74"/>
    <mergeCell ref="B69:B74"/>
    <mergeCell ref="C69:C74"/>
    <mergeCell ref="D69:F69"/>
    <mergeCell ref="A87:A92"/>
    <mergeCell ref="B87:B92"/>
    <mergeCell ref="C87:C92"/>
    <mergeCell ref="D87:F87"/>
    <mergeCell ref="A81:A86"/>
    <mergeCell ref="B81:B86"/>
    <mergeCell ref="C81:C86"/>
    <mergeCell ref="D81:F81"/>
    <mergeCell ref="A93:A98"/>
    <mergeCell ref="B93:B98"/>
    <mergeCell ref="C93:C98"/>
    <mergeCell ref="D93:F93"/>
    <mergeCell ref="A99:A104"/>
    <mergeCell ref="B99:B104"/>
    <mergeCell ref="C99:C104"/>
    <mergeCell ref="D99:F99"/>
    <mergeCell ref="A131:L131"/>
    <mergeCell ref="D132:F132"/>
    <mergeCell ref="A105:A110"/>
    <mergeCell ref="B105:B110"/>
    <mergeCell ref="C105:C110"/>
    <mergeCell ref="D105:F105"/>
    <mergeCell ref="A111:A116"/>
    <mergeCell ref="B111:B116"/>
    <mergeCell ref="C111:C116"/>
    <mergeCell ref="D111:F111"/>
    <mergeCell ref="C127:I127"/>
    <mergeCell ref="A117:A122"/>
    <mergeCell ref="B117:B122"/>
    <mergeCell ref="C117:C122"/>
    <mergeCell ref="D117:F117"/>
  </mergeCells>
  <printOptions horizontalCentered="1"/>
  <pageMargins left="0.75" right="0.75" top="0.25" bottom="0.5" header="0.5" footer="0.4"/>
  <pageSetup scale="95" firstPageNumber="3" orientation="portrait" r:id="rId1"/>
  <headerFooter alignWithMargins="0">
    <oddFooter>&amp;L&amp;"Times New Roman,Regular"&amp;10 2022-114-20&amp;C&amp;"Times New Roman,Regular"&amp;10Page &amp;P&amp;R&amp;"Times New Roman,Regular"&amp;10Bid Form
&amp;"Times New Roman,Bold"Revised 2-6-23</oddFooter>
  </headerFooter>
  <rowBreaks count="3" manualBreakCount="3">
    <brk id="38" max="11" man="1"/>
    <brk id="62" max="11" man="1"/>
    <brk id="86"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8506F-F11C-480F-B18A-968D161B945F}">
  <dimension ref="A1:N183"/>
  <sheetViews>
    <sheetView view="pageBreakPreview" topLeftCell="A99" zoomScaleNormal="75" workbookViewId="0">
      <selection activeCell="I22" sqref="I22"/>
    </sheetView>
  </sheetViews>
  <sheetFormatPr defaultColWidth="9" defaultRowHeight="15.75"/>
  <cols>
    <col min="1" max="1" width="7.25" style="1" customWidth="1"/>
    <col min="2" max="2" width="9.75" style="1" customWidth="1"/>
    <col min="3" max="3" width="6.5" style="1" customWidth="1"/>
    <col min="4" max="4" width="3.25" style="1" customWidth="1"/>
    <col min="5" max="5" width="17.5" style="1" customWidth="1"/>
    <col min="6" max="6" width="6.5" style="1" customWidth="1"/>
    <col min="7" max="7" width="2" style="1" customWidth="1"/>
    <col min="8" max="8" width="2.125" style="1" customWidth="1"/>
    <col min="9" max="9" width="11.625" style="1" customWidth="1"/>
    <col min="10" max="10" width="2.375" style="1" customWidth="1"/>
    <col min="11" max="11" width="2.25" style="1" customWidth="1"/>
    <col min="12" max="12" width="11.625" style="1" customWidth="1"/>
    <col min="13" max="13" width="12.625" style="1" bestFit="1" customWidth="1"/>
    <col min="14" max="14" width="11.125" style="1" bestFit="1" customWidth="1"/>
    <col min="15" max="15" width="10.875" style="1" bestFit="1" customWidth="1"/>
    <col min="16" max="16384" width="9" style="1"/>
  </cols>
  <sheetData>
    <row r="1" spans="1:12">
      <c r="A1" s="79" t="s">
        <v>52</v>
      </c>
      <c r="B1" s="79"/>
      <c r="C1" s="79"/>
      <c r="D1" s="79"/>
      <c r="E1" s="79"/>
      <c r="F1" s="79"/>
      <c r="G1" s="79"/>
      <c r="H1" s="79"/>
      <c r="I1" s="79"/>
      <c r="J1" s="79"/>
      <c r="K1" s="79"/>
      <c r="L1" s="79"/>
    </row>
    <row r="2" spans="1:12">
      <c r="A2" s="79" t="s">
        <v>53</v>
      </c>
      <c r="B2" s="79"/>
      <c r="C2" s="79"/>
      <c r="D2" s="79"/>
      <c r="E2" s="79"/>
      <c r="F2" s="79"/>
      <c r="G2" s="79"/>
      <c r="H2" s="79"/>
      <c r="I2" s="79"/>
      <c r="J2" s="79"/>
      <c r="K2" s="79"/>
      <c r="L2" s="79"/>
    </row>
    <row r="3" spans="1:12">
      <c r="A3" s="80"/>
      <c r="B3" s="79"/>
      <c r="C3" s="79"/>
      <c r="D3" s="79"/>
      <c r="E3" s="79"/>
      <c r="F3" s="79"/>
      <c r="G3" s="79"/>
      <c r="H3" s="79"/>
      <c r="I3" s="79"/>
      <c r="J3" s="79"/>
      <c r="K3" s="79"/>
      <c r="L3" s="79"/>
    </row>
    <row r="4" spans="1:12" ht="16.5" thickBot="1">
      <c r="A4" s="21" t="s">
        <v>57</v>
      </c>
      <c r="B4" s="20"/>
      <c r="C4" s="20"/>
      <c r="D4" s="20"/>
      <c r="E4" s="20"/>
      <c r="F4" s="20"/>
      <c r="G4" s="20"/>
      <c r="H4" s="20"/>
      <c r="I4" s="20"/>
      <c r="J4" s="20"/>
      <c r="K4" s="20"/>
      <c r="L4" s="20"/>
    </row>
    <row r="5" spans="1:12" ht="16.5" thickTop="1">
      <c r="A5" s="31"/>
      <c r="B5" s="4"/>
      <c r="C5" s="4"/>
      <c r="D5" s="4"/>
      <c r="E5" s="4"/>
      <c r="F5" s="4"/>
      <c r="G5" s="4"/>
      <c r="H5" s="4"/>
      <c r="I5" s="4"/>
      <c r="J5" s="4"/>
      <c r="K5" s="4"/>
      <c r="L5" s="4"/>
    </row>
    <row r="6" spans="1:12">
      <c r="A6" s="2"/>
      <c r="L6" s="2" t="s">
        <v>47</v>
      </c>
    </row>
    <row r="7" spans="1:12">
      <c r="A7" s="2" t="s">
        <v>46</v>
      </c>
      <c r="B7" s="2" t="s">
        <v>45</v>
      </c>
      <c r="C7" s="2"/>
      <c r="I7" s="2" t="s">
        <v>41</v>
      </c>
      <c r="L7" s="2" t="s">
        <v>44</v>
      </c>
    </row>
    <row r="8" spans="1:12" ht="16.5" thickBot="1">
      <c r="A8" s="32" t="s">
        <v>43</v>
      </c>
      <c r="B8" s="32" t="s">
        <v>42</v>
      </c>
      <c r="C8" s="32" t="s">
        <v>41</v>
      </c>
      <c r="D8" s="33" t="s">
        <v>40</v>
      </c>
      <c r="E8" s="33"/>
      <c r="F8" s="33"/>
      <c r="G8" s="33"/>
      <c r="H8" s="33"/>
      <c r="I8" s="32" t="s">
        <v>39</v>
      </c>
      <c r="J8" s="33"/>
      <c r="K8" s="33"/>
      <c r="L8" s="32" t="s">
        <v>38</v>
      </c>
    </row>
    <row r="9" spans="1:12" ht="64.5" customHeight="1" thickTop="1">
      <c r="A9" s="97" t="s">
        <v>58</v>
      </c>
      <c r="B9" s="73">
        <v>1</v>
      </c>
      <c r="C9" s="66" t="s">
        <v>16</v>
      </c>
      <c r="D9" s="55" t="s">
        <v>112</v>
      </c>
      <c r="E9" s="55"/>
      <c r="F9" s="55"/>
      <c r="G9" s="2"/>
    </row>
    <row r="10" spans="1:12">
      <c r="A10" s="96"/>
      <c r="B10" s="78"/>
      <c r="C10" s="75"/>
      <c r="G10" s="2"/>
      <c r="H10" s="1" t="s">
        <v>2</v>
      </c>
      <c r="I10" s="34"/>
      <c r="J10" s="14"/>
      <c r="K10" s="14" t="s">
        <v>2</v>
      </c>
      <c r="L10" s="35" t="str">
        <f>IF(I10*B9=0,"",B9*I10)</f>
        <v/>
      </c>
    </row>
    <row r="11" spans="1:12">
      <c r="A11" s="96"/>
      <c r="B11" s="78"/>
      <c r="C11" s="75"/>
      <c r="D11" s="15"/>
      <c r="E11" s="36"/>
      <c r="F11" s="15"/>
      <c r="G11" s="2"/>
      <c r="I11" s="14"/>
      <c r="J11" s="14"/>
      <c r="K11" s="14"/>
      <c r="L11" s="14"/>
    </row>
    <row r="12" spans="1:12">
      <c r="A12" s="96"/>
      <c r="B12" s="78"/>
      <c r="C12" s="75"/>
      <c r="D12" s="29"/>
      <c r="E12" s="37"/>
      <c r="F12" s="1" t="s">
        <v>8</v>
      </c>
      <c r="G12" s="2"/>
    </row>
    <row r="13" spans="1:12">
      <c r="A13" s="96"/>
      <c r="B13" s="78"/>
      <c r="C13" s="75"/>
      <c r="D13" s="1" t="s">
        <v>7</v>
      </c>
      <c r="E13" s="37"/>
      <c r="F13" s="1" t="s">
        <v>6</v>
      </c>
      <c r="G13" s="2"/>
    </row>
    <row r="14" spans="1:12">
      <c r="A14" s="96"/>
      <c r="B14" s="78"/>
      <c r="C14" s="75"/>
      <c r="D14" s="15" t="s">
        <v>5</v>
      </c>
      <c r="E14" s="15" t="s">
        <v>14</v>
      </c>
      <c r="F14" s="15"/>
      <c r="G14" s="16"/>
      <c r="H14" s="15"/>
      <c r="I14" s="15"/>
      <c r="J14" s="15"/>
      <c r="K14" s="15"/>
      <c r="L14" s="15"/>
    </row>
    <row r="15" spans="1:12" ht="33" customHeight="1">
      <c r="A15" s="96">
        <v>2</v>
      </c>
      <c r="B15" s="87">
        <v>7.8</v>
      </c>
      <c r="C15" s="75" t="s">
        <v>36</v>
      </c>
      <c r="D15" s="55" t="s">
        <v>35</v>
      </c>
      <c r="E15" s="55"/>
      <c r="F15" s="55"/>
      <c r="G15" s="2"/>
    </row>
    <row r="16" spans="1:12">
      <c r="A16" s="96"/>
      <c r="B16" s="87"/>
      <c r="C16" s="75"/>
      <c r="G16" s="2"/>
      <c r="H16" s="1" t="s">
        <v>2</v>
      </c>
      <c r="I16" s="34"/>
      <c r="J16" s="14"/>
      <c r="K16" s="14" t="s">
        <v>2</v>
      </c>
      <c r="L16" s="35" t="str">
        <f>IF(I16*B15=0,"",B15*I16)</f>
        <v/>
      </c>
    </row>
    <row r="17" spans="1:12">
      <c r="A17" s="96"/>
      <c r="B17" s="87"/>
      <c r="C17" s="75"/>
      <c r="D17" s="15"/>
      <c r="E17" s="36"/>
      <c r="F17" s="15"/>
      <c r="G17" s="2"/>
      <c r="I17" s="14"/>
      <c r="J17" s="14"/>
      <c r="K17" s="14"/>
      <c r="L17" s="14"/>
    </row>
    <row r="18" spans="1:12">
      <c r="A18" s="96"/>
      <c r="B18" s="87"/>
      <c r="C18" s="75"/>
      <c r="D18" s="29"/>
      <c r="E18" s="37"/>
      <c r="F18" s="1" t="s">
        <v>8</v>
      </c>
      <c r="G18" s="2"/>
    </row>
    <row r="19" spans="1:12">
      <c r="A19" s="96"/>
      <c r="B19" s="87"/>
      <c r="C19" s="75"/>
      <c r="D19" s="1" t="s">
        <v>7</v>
      </c>
      <c r="E19" s="37"/>
      <c r="F19" s="1" t="s">
        <v>6</v>
      </c>
      <c r="G19" s="2"/>
    </row>
    <row r="20" spans="1:12">
      <c r="A20" s="96"/>
      <c r="B20" s="87"/>
      <c r="C20" s="75"/>
      <c r="D20" s="15" t="s">
        <v>5</v>
      </c>
      <c r="E20" s="15" t="s">
        <v>34</v>
      </c>
      <c r="F20" s="15"/>
      <c r="G20" s="16"/>
      <c r="H20" s="15"/>
      <c r="I20" s="15"/>
      <c r="J20" s="15"/>
      <c r="K20" s="15"/>
      <c r="L20" s="15"/>
    </row>
    <row r="21" spans="1:12" s="39" customFormat="1">
      <c r="A21" s="96">
        <v>3</v>
      </c>
      <c r="B21" s="90">
        <v>2510</v>
      </c>
      <c r="C21" s="59" t="s">
        <v>12</v>
      </c>
      <c r="D21" s="84" t="s">
        <v>32</v>
      </c>
      <c r="E21" s="84"/>
      <c r="F21" s="84"/>
      <c r="G21" s="38"/>
    </row>
    <row r="22" spans="1:12" s="39" customFormat="1" ht="22.5" customHeight="1">
      <c r="A22" s="96"/>
      <c r="B22" s="90"/>
      <c r="C22" s="59"/>
      <c r="D22" s="77"/>
      <c r="E22" s="77"/>
      <c r="F22" s="77"/>
      <c r="G22" s="38"/>
      <c r="H22" s="39" t="s">
        <v>2</v>
      </c>
      <c r="I22" s="34"/>
      <c r="J22" s="40"/>
      <c r="K22" s="40" t="s">
        <v>2</v>
      </c>
      <c r="L22" s="35" t="str">
        <f>IF(I22*B21=0,"",B21*I22)</f>
        <v/>
      </c>
    </row>
    <row r="23" spans="1:12" s="39" customFormat="1">
      <c r="A23" s="96"/>
      <c r="B23" s="90"/>
      <c r="C23" s="59"/>
      <c r="D23" s="41"/>
      <c r="E23" s="42"/>
      <c r="F23" s="41"/>
      <c r="G23" s="38"/>
    </row>
    <row r="24" spans="1:12" s="39" customFormat="1">
      <c r="A24" s="96"/>
      <c r="B24" s="90"/>
      <c r="C24" s="59"/>
      <c r="D24" s="43"/>
      <c r="E24" s="44"/>
      <c r="F24" s="39" t="s">
        <v>8</v>
      </c>
      <c r="G24" s="38"/>
    </row>
    <row r="25" spans="1:12" s="39" customFormat="1">
      <c r="A25" s="96"/>
      <c r="B25" s="90"/>
      <c r="C25" s="59"/>
      <c r="D25" s="39" t="s">
        <v>7</v>
      </c>
      <c r="E25" s="44"/>
      <c r="F25" s="39" t="s">
        <v>6</v>
      </c>
      <c r="G25" s="38"/>
    </row>
    <row r="26" spans="1:12" s="39" customFormat="1">
      <c r="A26" s="96"/>
      <c r="B26" s="91"/>
      <c r="C26" s="60"/>
      <c r="D26" s="41" t="s">
        <v>5</v>
      </c>
      <c r="E26" s="41" t="s">
        <v>11</v>
      </c>
      <c r="F26" s="41"/>
      <c r="G26" s="45"/>
      <c r="H26" s="41"/>
      <c r="I26" s="41"/>
      <c r="J26" s="41"/>
      <c r="K26" s="41"/>
      <c r="L26" s="41"/>
    </row>
    <row r="27" spans="1:12" ht="42.75" customHeight="1">
      <c r="A27" s="96">
        <v>4</v>
      </c>
      <c r="B27" s="78">
        <v>1</v>
      </c>
      <c r="C27" s="75" t="s">
        <v>16</v>
      </c>
      <c r="D27" s="55" t="s">
        <v>28</v>
      </c>
      <c r="E27" s="55"/>
      <c r="F27" s="55"/>
      <c r="G27" s="2"/>
    </row>
    <row r="28" spans="1:12">
      <c r="A28" s="96"/>
      <c r="B28" s="78"/>
      <c r="C28" s="75"/>
      <c r="G28" s="2"/>
      <c r="H28" s="1" t="s">
        <v>2</v>
      </c>
      <c r="I28" s="34"/>
      <c r="J28" s="14"/>
      <c r="K28" s="14" t="s">
        <v>2</v>
      </c>
      <c r="L28" s="35" t="str">
        <f>IF(I28*B27=0,"",B27*I28)</f>
        <v/>
      </c>
    </row>
    <row r="29" spans="1:12">
      <c r="A29" s="96"/>
      <c r="B29" s="78"/>
      <c r="C29" s="75"/>
      <c r="D29" s="15"/>
      <c r="E29" s="36"/>
      <c r="F29" s="15"/>
      <c r="G29" s="2"/>
      <c r="I29" s="14"/>
      <c r="J29" s="14"/>
      <c r="K29" s="14"/>
      <c r="L29" s="14"/>
    </row>
    <row r="30" spans="1:12">
      <c r="A30" s="96"/>
      <c r="B30" s="78"/>
      <c r="C30" s="75"/>
      <c r="D30" s="29"/>
      <c r="E30" s="37"/>
      <c r="F30" s="1" t="s">
        <v>8</v>
      </c>
      <c r="G30" s="2"/>
    </row>
    <row r="31" spans="1:12">
      <c r="A31" s="96"/>
      <c r="B31" s="78"/>
      <c r="C31" s="75"/>
      <c r="D31" s="1" t="s">
        <v>7</v>
      </c>
      <c r="E31" s="37"/>
      <c r="F31" s="1" t="s">
        <v>6</v>
      </c>
      <c r="G31" s="2"/>
    </row>
    <row r="32" spans="1:12">
      <c r="A32" s="96"/>
      <c r="B32" s="78"/>
      <c r="C32" s="75"/>
      <c r="D32" s="15" t="s">
        <v>5</v>
      </c>
      <c r="E32" s="15" t="s">
        <v>14</v>
      </c>
      <c r="F32" s="15"/>
      <c r="G32" s="16"/>
      <c r="H32" s="15"/>
      <c r="I32" s="15"/>
      <c r="J32" s="15"/>
      <c r="K32" s="15"/>
      <c r="L32" s="15"/>
    </row>
    <row r="33" spans="1:12" ht="52.5" customHeight="1">
      <c r="A33" s="96">
        <v>5</v>
      </c>
      <c r="B33" s="78">
        <v>1</v>
      </c>
      <c r="C33" s="75" t="s">
        <v>16</v>
      </c>
      <c r="D33" s="55" t="s">
        <v>27</v>
      </c>
      <c r="E33" s="55"/>
      <c r="F33" s="55"/>
      <c r="G33" s="2"/>
    </row>
    <row r="34" spans="1:12">
      <c r="A34" s="96"/>
      <c r="B34" s="78"/>
      <c r="C34" s="75"/>
      <c r="G34" s="2"/>
      <c r="H34" s="1" t="s">
        <v>2</v>
      </c>
      <c r="I34" s="34"/>
      <c r="J34" s="14"/>
      <c r="K34" s="14" t="s">
        <v>2</v>
      </c>
      <c r="L34" s="35" t="str">
        <f>IF(I34*B33=0,"",B33*I34)</f>
        <v/>
      </c>
    </row>
    <row r="35" spans="1:12">
      <c r="A35" s="96"/>
      <c r="B35" s="78"/>
      <c r="C35" s="75"/>
      <c r="D35" s="15"/>
      <c r="E35" s="46"/>
      <c r="F35" s="15"/>
      <c r="G35" s="2"/>
      <c r="I35" s="14"/>
      <c r="J35" s="14"/>
      <c r="K35" s="14"/>
      <c r="L35" s="14"/>
    </row>
    <row r="36" spans="1:12">
      <c r="A36" s="96"/>
      <c r="B36" s="78"/>
      <c r="C36" s="75"/>
      <c r="D36" s="29"/>
      <c r="E36" s="47"/>
      <c r="F36" s="1" t="s">
        <v>8</v>
      </c>
      <c r="G36" s="2"/>
    </row>
    <row r="37" spans="1:12">
      <c r="A37" s="96"/>
      <c r="B37" s="78"/>
      <c r="C37" s="75"/>
      <c r="D37" s="1" t="s">
        <v>7</v>
      </c>
      <c r="E37" s="47"/>
      <c r="F37" s="1" t="s">
        <v>6</v>
      </c>
      <c r="G37" s="2"/>
    </row>
    <row r="38" spans="1:12">
      <c r="A38" s="96"/>
      <c r="B38" s="78"/>
      <c r="C38" s="75"/>
      <c r="D38" s="15" t="s">
        <v>5</v>
      </c>
      <c r="E38" s="15" t="s">
        <v>14</v>
      </c>
      <c r="F38" s="15"/>
      <c r="G38" s="16"/>
      <c r="H38" s="15"/>
      <c r="I38" s="15"/>
      <c r="J38" s="15"/>
      <c r="K38" s="15"/>
      <c r="L38" s="15"/>
    </row>
    <row r="39" spans="1:12" ht="73.5" customHeight="1">
      <c r="A39" s="96">
        <v>6</v>
      </c>
      <c r="B39" s="78">
        <v>1</v>
      </c>
      <c r="C39" s="75" t="s">
        <v>16</v>
      </c>
      <c r="D39" s="67" t="s">
        <v>26</v>
      </c>
      <c r="E39" s="67"/>
      <c r="F39" s="67"/>
      <c r="G39" s="23"/>
      <c r="H39" s="24"/>
      <c r="I39" s="24"/>
      <c r="J39" s="24"/>
      <c r="K39" s="24"/>
      <c r="L39" s="24"/>
    </row>
    <row r="40" spans="1:12">
      <c r="A40" s="96"/>
      <c r="B40" s="78"/>
      <c r="C40" s="75"/>
      <c r="G40" s="2"/>
      <c r="H40" s="1" t="s">
        <v>2</v>
      </c>
      <c r="I40" s="34"/>
      <c r="J40" s="14"/>
      <c r="K40" s="14" t="s">
        <v>2</v>
      </c>
      <c r="L40" s="35" t="str">
        <f>IF(I40*B39=0,"",B39*I40)</f>
        <v/>
      </c>
    </row>
    <row r="41" spans="1:12">
      <c r="A41" s="96"/>
      <c r="B41" s="78"/>
      <c r="C41" s="75"/>
      <c r="D41" s="15"/>
      <c r="E41" s="36"/>
      <c r="F41" s="15"/>
      <c r="G41" s="2"/>
      <c r="I41" s="14"/>
      <c r="J41" s="14"/>
      <c r="K41" s="14"/>
      <c r="L41" s="14"/>
    </row>
    <row r="42" spans="1:12">
      <c r="A42" s="96"/>
      <c r="B42" s="78"/>
      <c r="C42" s="75"/>
      <c r="D42" s="29"/>
      <c r="E42" s="37"/>
      <c r="F42" s="1" t="s">
        <v>8</v>
      </c>
      <c r="G42" s="2"/>
    </row>
    <row r="43" spans="1:12">
      <c r="A43" s="96"/>
      <c r="B43" s="78"/>
      <c r="C43" s="75"/>
      <c r="D43" s="1" t="s">
        <v>7</v>
      </c>
      <c r="E43" s="37"/>
      <c r="F43" s="1" t="s">
        <v>6</v>
      </c>
      <c r="G43" s="2"/>
    </row>
    <row r="44" spans="1:12">
      <c r="A44" s="96"/>
      <c r="B44" s="78"/>
      <c r="C44" s="75"/>
      <c r="D44" s="15" t="s">
        <v>5</v>
      </c>
      <c r="E44" s="15" t="s">
        <v>14</v>
      </c>
      <c r="F44" s="15"/>
      <c r="G44" s="16"/>
      <c r="H44" s="15"/>
      <c r="I44" s="15"/>
      <c r="J44" s="15"/>
      <c r="K44" s="15"/>
      <c r="L44" s="15"/>
    </row>
    <row r="45" spans="1:12" ht="50.25" customHeight="1">
      <c r="A45" s="96">
        <v>7</v>
      </c>
      <c r="B45" s="68">
        <v>780</v>
      </c>
      <c r="C45" s="64" t="s">
        <v>12</v>
      </c>
      <c r="D45" s="67" t="s">
        <v>24</v>
      </c>
      <c r="E45" s="67"/>
      <c r="F45" s="67"/>
      <c r="G45" s="23"/>
      <c r="H45" s="24"/>
      <c r="I45" s="24"/>
      <c r="J45" s="24"/>
      <c r="K45" s="24"/>
      <c r="L45" s="24"/>
    </row>
    <row r="46" spans="1:12">
      <c r="A46" s="96"/>
      <c r="B46" s="69"/>
      <c r="C46" s="65"/>
      <c r="G46" s="2"/>
      <c r="H46" s="1" t="s">
        <v>2</v>
      </c>
      <c r="I46" s="34"/>
      <c r="J46" s="14"/>
      <c r="K46" s="14" t="s">
        <v>2</v>
      </c>
      <c r="L46" s="35" t="str">
        <f>IF(I46*B45=0,"",B45*I46)</f>
        <v/>
      </c>
    </row>
    <row r="47" spans="1:12">
      <c r="A47" s="96"/>
      <c r="B47" s="69"/>
      <c r="C47" s="65"/>
      <c r="D47" s="15"/>
      <c r="E47" s="46"/>
      <c r="F47" s="15"/>
      <c r="G47" s="2"/>
    </row>
    <row r="48" spans="1:12">
      <c r="A48" s="96"/>
      <c r="B48" s="69"/>
      <c r="C48" s="65"/>
      <c r="D48" s="29"/>
      <c r="E48" s="47"/>
      <c r="F48" s="1" t="s">
        <v>8</v>
      </c>
      <c r="G48" s="2"/>
    </row>
    <row r="49" spans="1:12">
      <c r="A49" s="96"/>
      <c r="B49" s="69"/>
      <c r="C49" s="65"/>
      <c r="D49" s="1" t="s">
        <v>7</v>
      </c>
      <c r="E49" s="47"/>
      <c r="F49" s="1" t="s">
        <v>6</v>
      </c>
      <c r="G49" s="2"/>
    </row>
    <row r="50" spans="1:12">
      <c r="A50" s="96"/>
      <c r="B50" s="70"/>
      <c r="C50" s="66"/>
      <c r="D50" s="15" t="s">
        <v>5</v>
      </c>
      <c r="E50" s="15" t="s">
        <v>11</v>
      </c>
      <c r="F50" s="15"/>
      <c r="G50" s="16"/>
      <c r="H50" s="15"/>
      <c r="I50" s="15"/>
      <c r="J50" s="15"/>
      <c r="K50" s="15"/>
      <c r="L50" s="15"/>
    </row>
    <row r="51" spans="1:12" s="39" customFormat="1">
      <c r="A51" s="96">
        <v>8</v>
      </c>
      <c r="B51" s="88">
        <v>1</v>
      </c>
      <c r="C51" s="75" t="s">
        <v>16</v>
      </c>
      <c r="D51" s="76" t="s">
        <v>49</v>
      </c>
      <c r="E51" s="76"/>
      <c r="F51" s="76"/>
      <c r="G51" s="38"/>
    </row>
    <row r="52" spans="1:12" s="39" customFormat="1" ht="23.25" customHeight="1">
      <c r="A52" s="96"/>
      <c r="B52" s="88"/>
      <c r="C52" s="75"/>
      <c r="D52" s="77"/>
      <c r="E52" s="77"/>
      <c r="F52" s="77"/>
      <c r="G52" s="38"/>
      <c r="H52" s="39" t="s">
        <v>2</v>
      </c>
      <c r="I52" s="34"/>
      <c r="J52" s="40"/>
      <c r="K52" s="40" t="s">
        <v>2</v>
      </c>
      <c r="L52" s="35" t="str">
        <f>IF(I52*B51=0,"",B51*I52)</f>
        <v/>
      </c>
    </row>
    <row r="53" spans="1:12" s="39" customFormat="1">
      <c r="A53" s="96"/>
      <c r="B53" s="88"/>
      <c r="C53" s="75"/>
      <c r="D53" s="41"/>
      <c r="E53" s="42"/>
      <c r="F53" s="41"/>
      <c r="G53" s="38"/>
    </row>
    <row r="54" spans="1:12" s="39" customFormat="1">
      <c r="A54" s="96"/>
      <c r="B54" s="88"/>
      <c r="C54" s="75"/>
      <c r="D54" s="43"/>
      <c r="E54" s="44"/>
      <c r="F54" s="39" t="s">
        <v>8</v>
      </c>
      <c r="G54" s="38"/>
    </row>
    <row r="55" spans="1:12" s="39" customFormat="1">
      <c r="A55" s="96"/>
      <c r="B55" s="88"/>
      <c r="C55" s="75"/>
      <c r="D55" s="39" t="s">
        <v>7</v>
      </c>
      <c r="E55" s="44"/>
      <c r="F55" s="39" t="s">
        <v>6</v>
      </c>
      <c r="G55" s="38"/>
    </row>
    <row r="56" spans="1:12" s="39" customFormat="1">
      <c r="A56" s="96"/>
      <c r="B56" s="89"/>
      <c r="C56" s="75"/>
      <c r="D56" s="41" t="s">
        <v>5</v>
      </c>
      <c r="E56" s="41" t="s">
        <v>14</v>
      </c>
      <c r="F56" s="41"/>
      <c r="G56" s="45"/>
      <c r="H56" s="41"/>
      <c r="I56" s="41"/>
      <c r="J56" s="41"/>
      <c r="K56" s="41"/>
      <c r="L56" s="41"/>
    </row>
    <row r="57" spans="1:12" ht="48.75" customHeight="1">
      <c r="A57" s="96">
        <v>9</v>
      </c>
      <c r="B57" s="74">
        <v>2</v>
      </c>
      <c r="C57" s="75" t="s">
        <v>20</v>
      </c>
      <c r="D57" s="55" t="s">
        <v>50</v>
      </c>
      <c r="E57" s="55"/>
      <c r="F57" s="55"/>
      <c r="G57" s="2"/>
    </row>
    <row r="58" spans="1:12">
      <c r="A58" s="96"/>
      <c r="B58" s="74"/>
      <c r="C58" s="75"/>
      <c r="G58" s="2"/>
      <c r="H58" s="1" t="s">
        <v>2</v>
      </c>
      <c r="I58" s="34"/>
      <c r="J58" s="14"/>
      <c r="K58" s="14" t="s">
        <v>2</v>
      </c>
      <c r="L58" s="35" t="str">
        <f>IF(I58*B57=0,"",B57*I58)</f>
        <v/>
      </c>
    </row>
    <row r="59" spans="1:12">
      <c r="A59" s="96"/>
      <c r="B59" s="74"/>
      <c r="C59" s="75"/>
      <c r="D59" s="15"/>
      <c r="E59" s="36"/>
      <c r="F59" s="15"/>
      <c r="G59" s="2"/>
      <c r="I59" s="14"/>
      <c r="J59" s="14"/>
      <c r="K59" s="14"/>
      <c r="L59" s="14"/>
    </row>
    <row r="60" spans="1:12">
      <c r="A60" s="96"/>
      <c r="B60" s="74"/>
      <c r="C60" s="75"/>
      <c r="D60" s="29"/>
      <c r="E60" s="37"/>
      <c r="F60" s="1" t="s">
        <v>8</v>
      </c>
      <c r="G60" s="2"/>
    </row>
    <row r="61" spans="1:12">
      <c r="A61" s="96"/>
      <c r="B61" s="74"/>
      <c r="C61" s="75"/>
      <c r="D61" s="1" t="s">
        <v>7</v>
      </c>
      <c r="E61" s="37"/>
      <c r="F61" s="1" t="s">
        <v>6</v>
      </c>
      <c r="G61" s="2"/>
    </row>
    <row r="62" spans="1:12">
      <c r="A62" s="96"/>
      <c r="B62" s="74"/>
      <c r="C62" s="75"/>
      <c r="D62" s="15" t="s">
        <v>5</v>
      </c>
      <c r="E62" s="15" t="s">
        <v>18</v>
      </c>
      <c r="F62" s="15"/>
      <c r="G62" s="16"/>
      <c r="H62" s="15"/>
      <c r="I62" s="15"/>
      <c r="J62" s="15"/>
      <c r="K62" s="15"/>
      <c r="L62" s="15"/>
    </row>
    <row r="63" spans="1:12" ht="80.25" customHeight="1">
      <c r="A63" s="96">
        <v>10</v>
      </c>
      <c r="B63" s="74">
        <v>11</v>
      </c>
      <c r="C63" s="75" t="s">
        <v>20</v>
      </c>
      <c r="D63" s="55" t="s">
        <v>22</v>
      </c>
      <c r="E63" s="55"/>
      <c r="F63" s="55"/>
      <c r="G63" s="2"/>
    </row>
    <row r="64" spans="1:12">
      <c r="A64" s="96"/>
      <c r="B64" s="74"/>
      <c r="C64" s="75"/>
      <c r="G64" s="2"/>
      <c r="H64" s="1" t="s">
        <v>2</v>
      </c>
      <c r="I64" s="34"/>
      <c r="J64" s="14"/>
      <c r="K64" s="14" t="s">
        <v>2</v>
      </c>
      <c r="L64" s="35" t="str">
        <f>IF(I64*B63=0,"",B63*I64)</f>
        <v/>
      </c>
    </row>
    <row r="65" spans="1:12">
      <c r="A65" s="96"/>
      <c r="B65" s="74"/>
      <c r="C65" s="75"/>
      <c r="D65" s="15"/>
      <c r="E65" s="36"/>
      <c r="F65" s="15"/>
      <c r="G65" s="2"/>
      <c r="I65" s="14"/>
      <c r="J65" s="14"/>
      <c r="K65" s="14"/>
      <c r="L65" s="14"/>
    </row>
    <row r="66" spans="1:12">
      <c r="A66" s="96"/>
      <c r="B66" s="74"/>
      <c r="C66" s="75"/>
      <c r="D66" s="29"/>
      <c r="E66" s="37"/>
      <c r="F66" s="1" t="s">
        <v>8</v>
      </c>
      <c r="G66" s="2"/>
    </row>
    <row r="67" spans="1:12">
      <c r="A67" s="96"/>
      <c r="B67" s="74"/>
      <c r="C67" s="75"/>
      <c r="D67" s="1" t="s">
        <v>7</v>
      </c>
      <c r="E67" s="37"/>
      <c r="F67" s="1" t="s">
        <v>6</v>
      </c>
      <c r="G67" s="2"/>
    </row>
    <row r="68" spans="1:12">
      <c r="A68" s="96"/>
      <c r="B68" s="74"/>
      <c r="C68" s="75"/>
      <c r="D68" s="15" t="s">
        <v>5</v>
      </c>
      <c r="E68" s="15" t="s">
        <v>18</v>
      </c>
      <c r="F68" s="15"/>
      <c r="G68" s="16"/>
      <c r="H68" s="15"/>
      <c r="I68" s="15"/>
      <c r="J68" s="15"/>
      <c r="K68" s="15"/>
      <c r="L68" s="15"/>
    </row>
    <row r="69" spans="1:12" ht="85.5" customHeight="1">
      <c r="A69" s="96">
        <v>11</v>
      </c>
      <c r="B69" s="74">
        <v>7</v>
      </c>
      <c r="C69" s="75" t="s">
        <v>20</v>
      </c>
      <c r="D69" s="55" t="s">
        <v>51</v>
      </c>
      <c r="E69" s="55"/>
      <c r="F69" s="55"/>
      <c r="G69" s="2"/>
    </row>
    <row r="70" spans="1:12">
      <c r="A70" s="96"/>
      <c r="B70" s="74"/>
      <c r="C70" s="75"/>
      <c r="G70" s="2"/>
      <c r="H70" s="1" t="s">
        <v>2</v>
      </c>
      <c r="I70" s="34"/>
      <c r="J70" s="14"/>
      <c r="K70" s="14" t="s">
        <v>2</v>
      </c>
      <c r="L70" s="35" t="str">
        <f>IF(I70*B69=0,"",B69*I70)</f>
        <v/>
      </c>
    </row>
    <row r="71" spans="1:12">
      <c r="A71" s="96"/>
      <c r="B71" s="74"/>
      <c r="C71" s="75"/>
      <c r="D71" s="15"/>
      <c r="E71" s="36"/>
      <c r="F71" s="15"/>
      <c r="G71" s="2"/>
      <c r="I71" s="14"/>
      <c r="J71" s="14"/>
      <c r="K71" s="14"/>
      <c r="L71" s="14"/>
    </row>
    <row r="72" spans="1:12">
      <c r="A72" s="96"/>
      <c r="B72" s="74"/>
      <c r="C72" s="75"/>
      <c r="D72" s="29"/>
      <c r="E72" s="37"/>
      <c r="F72" s="1" t="s">
        <v>8</v>
      </c>
      <c r="G72" s="2"/>
    </row>
    <row r="73" spans="1:12">
      <c r="A73" s="96"/>
      <c r="B73" s="74"/>
      <c r="C73" s="75"/>
      <c r="D73" s="1" t="s">
        <v>7</v>
      </c>
      <c r="E73" s="37"/>
      <c r="F73" s="1" t="s">
        <v>6</v>
      </c>
      <c r="G73" s="2"/>
    </row>
    <row r="74" spans="1:12">
      <c r="A74" s="96"/>
      <c r="B74" s="74"/>
      <c r="C74" s="75"/>
      <c r="D74" s="15" t="s">
        <v>5</v>
      </c>
      <c r="E74" s="15" t="s">
        <v>18</v>
      </c>
      <c r="F74" s="15"/>
      <c r="G74" s="16"/>
      <c r="H74" s="15"/>
      <c r="I74" s="15"/>
      <c r="J74" s="15"/>
      <c r="K74" s="15"/>
      <c r="L74" s="15"/>
    </row>
    <row r="75" spans="1:12" ht="54" customHeight="1">
      <c r="A75" s="96">
        <v>12</v>
      </c>
      <c r="B75" s="74">
        <v>1555</v>
      </c>
      <c r="C75" s="75" t="s">
        <v>12</v>
      </c>
      <c r="D75" s="55" t="s">
        <v>21</v>
      </c>
      <c r="E75" s="55"/>
      <c r="F75" s="55"/>
      <c r="G75" s="2"/>
    </row>
    <row r="76" spans="1:12">
      <c r="A76" s="96"/>
      <c r="B76" s="74"/>
      <c r="C76" s="75"/>
      <c r="G76" s="2"/>
      <c r="H76" s="1" t="s">
        <v>2</v>
      </c>
      <c r="I76" s="34"/>
      <c r="J76" s="14"/>
      <c r="K76" s="14" t="s">
        <v>2</v>
      </c>
      <c r="L76" s="35" t="str">
        <f>IF(I76*B75=0,"",B75*I76)</f>
        <v/>
      </c>
    </row>
    <row r="77" spans="1:12">
      <c r="A77" s="96"/>
      <c r="B77" s="74"/>
      <c r="C77" s="75"/>
      <c r="D77" s="15"/>
      <c r="E77" s="36"/>
      <c r="F77" s="15"/>
      <c r="G77" s="2"/>
      <c r="I77" s="14"/>
      <c r="J77" s="14"/>
      <c r="K77" s="14"/>
      <c r="L77" s="14"/>
    </row>
    <row r="78" spans="1:12">
      <c r="A78" s="96"/>
      <c r="B78" s="74"/>
      <c r="C78" s="75"/>
      <c r="D78" s="29"/>
      <c r="E78" s="37"/>
      <c r="F78" s="1" t="s">
        <v>8</v>
      </c>
      <c r="G78" s="2"/>
    </row>
    <row r="79" spans="1:12">
      <c r="A79" s="96"/>
      <c r="B79" s="74"/>
      <c r="C79" s="75"/>
      <c r="D79" s="1" t="s">
        <v>7</v>
      </c>
      <c r="E79" s="37"/>
      <c r="F79" s="1" t="s">
        <v>6</v>
      </c>
      <c r="G79" s="2"/>
    </row>
    <row r="80" spans="1:12">
      <c r="A80" s="96"/>
      <c r="B80" s="74"/>
      <c r="C80" s="75"/>
      <c r="D80" s="15" t="s">
        <v>5</v>
      </c>
      <c r="E80" s="15" t="s">
        <v>11</v>
      </c>
      <c r="F80" s="15"/>
      <c r="G80" s="16"/>
      <c r="H80" s="15"/>
      <c r="I80" s="15"/>
      <c r="J80" s="15"/>
      <c r="K80" s="15"/>
      <c r="L80" s="15"/>
    </row>
    <row r="81" spans="1:12" ht="87" customHeight="1">
      <c r="A81" s="96">
        <v>13</v>
      </c>
      <c r="B81" s="74">
        <v>18</v>
      </c>
      <c r="C81" s="75" t="s">
        <v>20</v>
      </c>
      <c r="D81" s="55" t="s">
        <v>19</v>
      </c>
      <c r="E81" s="55"/>
      <c r="F81" s="55"/>
      <c r="G81" s="2"/>
    </row>
    <row r="82" spans="1:12">
      <c r="A82" s="96"/>
      <c r="B82" s="74"/>
      <c r="C82" s="75"/>
      <c r="G82" s="2"/>
      <c r="H82" s="1" t="s">
        <v>2</v>
      </c>
      <c r="I82" s="34"/>
      <c r="J82" s="14"/>
      <c r="K82" s="14" t="s">
        <v>2</v>
      </c>
      <c r="L82" s="35" t="str">
        <f>IF(I82*B81=0,"",B81*I82)</f>
        <v/>
      </c>
    </row>
    <row r="83" spans="1:12">
      <c r="A83" s="96"/>
      <c r="B83" s="74"/>
      <c r="C83" s="75"/>
      <c r="D83" s="15"/>
      <c r="E83" s="36"/>
      <c r="F83" s="15"/>
      <c r="G83" s="2"/>
      <c r="I83" s="14"/>
      <c r="J83" s="14"/>
      <c r="K83" s="14"/>
      <c r="L83" s="14"/>
    </row>
    <row r="84" spans="1:12">
      <c r="A84" s="96"/>
      <c r="B84" s="74"/>
      <c r="C84" s="75"/>
      <c r="D84" s="29"/>
      <c r="E84" s="37"/>
      <c r="F84" s="1" t="s">
        <v>8</v>
      </c>
      <c r="G84" s="2"/>
    </row>
    <row r="85" spans="1:12">
      <c r="A85" s="96"/>
      <c r="B85" s="74"/>
      <c r="C85" s="75"/>
      <c r="D85" s="1" t="s">
        <v>7</v>
      </c>
      <c r="E85" s="37"/>
      <c r="F85" s="1" t="s">
        <v>6</v>
      </c>
      <c r="G85" s="2"/>
    </row>
    <row r="86" spans="1:12">
      <c r="A86" s="96"/>
      <c r="B86" s="74"/>
      <c r="C86" s="75"/>
      <c r="D86" s="15" t="s">
        <v>5</v>
      </c>
      <c r="E86" s="15" t="s">
        <v>18</v>
      </c>
      <c r="F86" s="15"/>
      <c r="G86" s="16"/>
      <c r="H86" s="15"/>
      <c r="I86" s="15"/>
      <c r="J86" s="15"/>
      <c r="K86" s="15"/>
      <c r="L86" s="15"/>
    </row>
    <row r="87" spans="1:12" ht="39.75" customHeight="1">
      <c r="A87" s="96">
        <v>14</v>
      </c>
      <c r="B87" s="71">
        <v>1</v>
      </c>
      <c r="C87" s="64" t="s">
        <v>16</v>
      </c>
      <c r="D87" s="67" t="s">
        <v>17</v>
      </c>
      <c r="E87" s="67"/>
      <c r="F87" s="67"/>
      <c r="G87" s="23"/>
      <c r="H87" s="24"/>
      <c r="I87" s="24"/>
      <c r="J87" s="24"/>
      <c r="K87" s="24"/>
      <c r="L87" s="24"/>
    </row>
    <row r="88" spans="1:12">
      <c r="A88" s="96"/>
      <c r="B88" s="72"/>
      <c r="C88" s="65"/>
      <c r="G88" s="2"/>
      <c r="H88" s="1" t="s">
        <v>2</v>
      </c>
      <c r="I88" s="34"/>
      <c r="J88" s="14"/>
      <c r="K88" s="14" t="s">
        <v>2</v>
      </c>
      <c r="L88" s="35" t="str">
        <f>IF(I88*B87=0,"",B87*I88)</f>
        <v/>
      </c>
    </row>
    <row r="89" spans="1:12">
      <c r="A89" s="96"/>
      <c r="B89" s="72"/>
      <c r="C89" s="65"/>
      <c r="D89" s="15"/>
      <c r="E89" s="36"/>
      <c r="F89" s="15"/>
      <c r="G89" s="2"/>
      <c r="I89" s="14"/>
      <c r="J89" s="14"/>
      <c r="K89" s="14"/>
      <c r="L89" s="14"/>
    </row>
    <row r="90" spans="1:12">
      <c r="A90" s="96"/>
      <c r="B90" s="72"/>
      <c r="C90" s="65"/>
      <c r="D90" s="29"/>
      <c r="E90" s="37"/>
      <c r="F90" s="1" t="s">
        <v>8</v>
      </c>
      <c r="G90" s="2"/>
    </row>
    <row r="91" spans="1:12">
      <c r="A91" s="96"/>
      <c r="B91" s="72"/>
      <c r="C91" s="65"/>
      <c r="D91" s="1" t="s">
        <v>7</v>
      </c>
      <c r="E91" s="37"/>
      <c r="F91" s="1" t="s">
        <v>6</v>
      </c>
      <c r="G91" s="2"/>
    </row>
    <row r="92" spans="1:12">
      <c r="A92" s="96"/>
      <c r="B92" s="72"/>
      <c r="C92" s="65"/>
      <c r="D92" s="1" t="s">
        <v>5</v>
      </c>
      <c r="E92" s="1" t="s">
        <v>14</v>
      </c>
      <c r="G92" s="2"/>
    </row>
    <row r="93" spans="1:12" ht="40.5" customHeight="1">
      <c r="A93" s="96">
        <v>15</v>
      </c>
      <c r="B93" s="71">
        <v>1</v>
      </c>
      <c r="C93" s="64" t="s">
        <v>16</v>
      </c>
      <c r="D93" s="67" t="s">
        <v>15</v>
      </c>
      <c r="E93" s="67"/>
      <c r="F93" s="67"/>
      <c r="G93" s="23"/>
      <c r="H93" s="24"/>
      <c r="I93" s="24"/>
      <c r="J93" s="24"/>
      <c r="K93" s="24"/>
      <c r="L93" s="24"/>
    </row>
    <row r="94" spans="1:12">
      <c r="A94" s="96"/>
      <c r="B94" s="72"/>
      <c r="C94" s="65"/>
      <c r="G94" s="2"/>
      <c r="H94" s="1" t="s">
        <v>2</v>
      </c>
      <c r="I94" s="34"/>
      <c r="J94" s="14"/>
      <c r="K94" s="14" t="s">
        <v>2</v>
      </c>
      <c r="L94" s="35" t="str">
        <f>IF(I94*B93=0,"",B93*I94)</f>
        <v/>
      </c>
    </row>
    <row r="95" spans="1:12">
      <c r="A95" s="96"/>
      <c r="B95" s="72"/>
      <c r="C95" s="65"/>
      <c r="D95" s="15"/>
      <c r="E95" s="46"/>
      <c r="F95" s="15"/>
      <c r="G95" s="2"/>
    </row>
    <row r="96" spans="1:12">
      <c r="A96" s="96"/>
      <c r="B96" s="72"/>
      <c r="C96" s="65"/>
      <c r="D96" s="29"/>
      <c r="E96" s="47"/>
      <c r="F96" s="1" t="s">
        <v>8</v>
      </c>
      <c r="G96" s="2"/>
    </row>
    <row r="97" spans="1:12">
      <c r="A97" s="96"/>
      <c r="B97" s="72"/>
      <c r="C97" s="65"/>
      <c r="D97" s="1" t="s">
        <v>7</v>
      </c>
      <c r="E97" s="47"/>
      <c r="F97" s="1" t="s">
        <v>6</v>
      </c>
      <c r="G97" s="2"/>
    </row>
    <row r="98" spans="1:12">
      <c r="A98" s="96"/>
      <c r="B98" s="73"/>
      <c r="C98" s="66"/>
      <c r="D98" s="15" t="s">
        <v>5</v>
      </c>
      <c r="E98" s="15" t="s">
        <v>14</v>
      </c>
      <c r="F98" s="15"/>
      <c r="G98" s="16"/>
      <c r="H98" s="15"/>
      <c r="I98" s="15"/>
      <c r="J98" s="15"/>
      <c r="K98" s="15"/>
      <c r="L98" s="15"/>
    </row>
    <row r="99" spans="1:12" ht="35.25" customHeight="1">
      <c r="A99" s="96">
        <v>16</v>
      </c>
      <c r="B99" s="70">
        <v>1100</v>
      </c>
      <c r="C99" s="66" t="s">
        <v>12</v>
      </c>
      <c r="D99" s="55" t="s">
        <v>13</v>
      </c>
      <c r="E99" s="55"/>
      <c r="F99" s="55"/>
      <c r="G99" s="2"/>
    </row>
    <row r="100" spans="1:12">
      <c r="A100" s="96"/>
      <c r="B100" s="74"/>
      <c r="C100" s="75"/>
      <c r="G100" s="2"/>
      <c r="H100" s="1" t="s">
        <v>2</v>
      </c>
      <c r="I100" s="34"/>
      <c r="J100" s="14"/>
      <c r="K100" s="14" t="s">
        <v>2</v>
      </c>
      <c r="L100" s="35" t="str">
        <f>IF(I100*B99=0,"",B99*I100)</f>
        <v/>
      </c>
    </row>
    <row r="101" spans="1:12">
      <c r="A101" s="96"/>
      <c r="B101" s="74"/>
      <c r="C101" s="75"/>
      <c r="D101" s="15"/>
      <c r="E101" s="36"/>
      <c r="F101" s="15"/>
      <c r="G101" s="2"/>
      <c r="I101" s="14"/>
      <c r="J101" s="14"/>
      <c r="K101" s="14"/>
      <c r="L101" s="14"/>
    </row>
    <row r="102" spans="1:12">
      <c r="A102" s="96"/>
      <c r="B102" s="74"/>
      <c r="C102" s="75"/>
      <c r="D102" s="29"/>
      <c r="E102" s="37"/>
      <c r="F102" s="1" t="s">
        <v>8</v>
      </c>
      <c r="G102" s="2"/>
    </row>
    <row r="103" spans="1:12">
      <c r="A103" s="96"/>
      <c r="B103" s="74"/>
      <c r="C103" s="75"/>
      <c r="D103" s="1" t="s">
        <v>7</v>
      </c>
      <c r="E103" s="37"/>
      <c r="F103" s="1" t="s">
        <v>6</v>
      </c>
      <c r="G103" s="2"/>
    </row>
    <row r="104" spans="1:12">
      <c r="A104" s="96"/>
      <c r="B104" s="74"/>
      <c r="C104" s="75"/>
      <c r="D104" s="15" t="s">
        <v>5</v>
      </c>
      <c r="E104" s="15" t="s">
        <v>11</v>
      </c>
      <c r="F104" s="15"/>
      <c r="G104" s="16"/>
      <c r="H104" s="15"/>
      <c r="I104" s="15"/>
      <c r="J104" s="15"/>
      <c r="K104" s="15"/>
      <c r="L104" s="15"/>
    </row>
    <row r="105" spans="1:12" ht="53.25" customHeight="1">
      <c r="A105" s="96">
        <v>17</v>
      </c>
      <c r="B105" s="68">
        <v>50</v>
      </c>
      <c r="C105" s="64" t="s">
        <v>12</v>
      </c>
      <c r="D105" s="67" t="s">
        <v>48</v>
      </c>
      <c r="E105" s="67"/>
      <c r="F105" s="67"/>
      <c r="G105" s="2"/>
    </row>
    <row r="106" spans="1:12">
      <c r="A106" s="96"/>
      <c r="B106" s="69"/>
      <c r="C106" s="65"/>
      <c r="G106" s="2"/>
      <c r="H106" s="1" t="s">
        <v>2</v>
      </c>
      <c r="I106" s="34"/>
      <c r="J106" s="14"/>
      <c r="K106" s="14" t="s">
        <v>2</v>
      </c>
      <c r="L106" s="35" t="str">
        <f>IF(I106*B105=0,"",B105*I106)</f>
        <v/>
      </c>
    </row>
    <row r="107" spans="1:12">
      <c r="A107" s="96"/>
      <c r="B107" s="69"/>
      <c r="C107" s="65"/>
      <c r="D107" s="15"/>
      <c r="E107" s="36"/>
      <c r="F107" s="15"/>
      <c r="G107" s="2"/>
      <c r="I107" s="14"/>
      <c r="J107" s="14"/>
      <c r="K107" s="14"/>
      <c r="L107" s="14"/>
    </row>
    <row r="108" spans="1:12">
      <c r="A108" s="96"/>
      <c r="B108" s="69"/>
      <c r="C108" s="65"/>
      <c r="D108" s="29"/>
      <c r="E108" s="37"/>
      <c r="F108" s="1" t="s">
        <v>8</v>
      </c>
      <c r="G108" s="2"/>
    </row>
    <row r="109" spans="1:12">
      <c r="A109" s="96"/>
      <c r="B109" s="69"/>
      <c r="C109" s="65"/>
      <c r="D109" s="1" t="s">
        <v>7</v>
      </c>
      <c r="E109" s="37"/>
      <c r="F109" s="1" t="s">
        <v>6</v>
      </c>
      <c r="G109" s="2"/>
    </row>
    <row r="110" spans="1:12">
      <c r="A110" s="96"/>
      <c r="B110" s="70"/>
      <c r="C110" s="66"/>
      <c r="D110" s="15" t="s">
        <v>5</v>
      </c>
      <c r="E110" s="15" t="s">
        <v>11</v>
      </c>
      <c r="F110" s="15"/>
      <c r="G110" s="16"/>
      <c r="H110" s="15"/>
      <c r="I110" s="15"/>
      <c r="J110" s="15"/>
      <c r="K110" s="15"/>
      <c r="L110" s="15"/>
    </row>
    <row r="111" spans="1:12" ht="54" customHeight="1">
      <c r="A111" s="96">
        <v>18</v>
      </c>
      <c r="B111" s="68">
        <v>500</v>
      </c>
      <c r="C111" s="64" t="s">
        <v>10</v>
      </c>
      <c r="D111" s="67" t="s">
        <v>9</v>
      </c>
      <c r="E111" s="67"/>
      <c r="F111" s="67"/>
      <c r="G111" s="2"/>
    </row>
    <row r="112" spans="1:12">
      <c r="A112" s="96"/>
      <c r="B112" s="69"/>
      <c r="C112" s="65"/>
      <c r="G112" s="2"/>
      <c r="H112" s="1" t="s">
        <v>2</v>
      </c>
      <c r="I112" s="34"/>
      <c r="J112" s="14"/>
      <c r="K112" s="14" t="s">
        <v>2</v>
      </c>
      <c r="L112" s="35" t="str">
        <f>IF(I112*B111=0,"",B111*I112)</f>
        <v/>
      </c>
    </row>
    <row r="113" spans="1:14">
      <c r="A113" s="96"/>
      <c r="B113" s="69"/>
      <c r="C113" s="65"/>
      <c r="D113" s="15"/>
      <c r="E113" s="36"/>
      <c r="F113" s="15"/>
      <c r="G113" s="2"/>
      <c r="I113" s="14"/>
      <c r="J113" s="14"/>
      <c r="K113" s="14"/>
      <c r="L113" s="14"/>
    </row>
    <row r="114" spans="1:14">
      <c r="A114" s="96"/>
      <c r="B114" s="69"/>
      <c r="C114" s="65"/>
      <c r="D114" s="29"/>
      <c r="E114" s="37"/>
      <c r="F114" s="1" t="s">
        <v>8</v>
      </c>
      <c r="G114" s="2"/>
    </row>
    <row r="115" spans="1:14">
      <c r="A115" s="96"/>
      <c r="B115" s="69"/>
      <c r="C115" s="65"/>
      <c r="D115" s="1" t="s">
        <v>7</v>
      </c>
      <c r="E115" s="37"/>
      <c r="F115" s="1" t="s">
        <v>6</v>
      </c>
      <c r="G115" s="2"/>
    </row>
    <row r="116" spans="1:14">
      <c r="A116" s="96"/>
      <c r="B116" s="70"/>
      <c r="C116" s="66"/>
      <c r="D116" s="15" t="s">
        <v>5</v>
      </c>
      <c r="E116" s="15" t="s">
        <v>4</v>
      </c>
      <c r="F116" s="15"/>
      <c r="G116" s="16"/>
      <c r="H116" s="15"/>
      <c r="I116" s="15"/>
      <c r="J116" s="15"/>
      <c r="K116" s="15"/>
      <c r="L116" s="15"/>
    </row>
    <row r="117" spans="1:14" ht="55.5" customHeight="1">
      <c r="A117" s="96">
        <v>19</v>
      </c>
      <c r="B117" s="61">
        <v>-1</v>
      </c>
      <c r="C117" s="64" t="s">
        <v>16</v>
      </c>
      <c r="D117" s="67" t="s">
        <v>130</v>
      </c>
      <c r="E117" s="67"/>
      <c r="F117" s="67"/>
      <c r="G117" s="2"/>
    </row>
    <row r="118" spans="1:14">
      <c r="A118" s="96"/>
      <c r="B118" s="62"/>
      <c r="C118" s="65"/>
      <c r="G118" s="2"/>
      <c r="H118" s="1" t="s">
        <v>2</v>
      </c>
      <c r="I118" s="35">
        <f>'Add Alt. B'!L118</f>
        <v>0</v>
      </c>
      <c r="J118" s="14"/>
      <c r="K118" s="14" t="s">
        <v>2</v>
      </c>
      <c r="L118" s="35">
        <f>I118*B117</f>
        <v>0</v>
      </c>
    </row>
    <row r="119" spans="1:14">
      <c r="A119" s="96"/>
      <c r="B119" s="62"/>
      <c r="C119" s="65"/>
      <c r="D119" s="15"/>
      <c r="E119" s="36"/>
      <c r="F119" s="15"/>
      <c r="G119" s="2"/>
      <c r="I119" s="14"/>
      <c r="J119" s="14"/>
      <c r="K119" s="14"/>
      <c r="L119" s="14"/>
    </row>
    <row r="120" spans="1:14">
      <c r="A120" s="96"/>
      <c r="B120" s="62"/>
      <c r="C120" s="65"/>
      <c r="D120" s="29"/>
      <c r="E120" s="37"/>
      <c r="F120" s="1" t="s">
        <v>8</v>
      </c>
      <c r="G120" s="2"/>
    </row>
    <row r="121" spans="1:14">
      <c r="A121" s="96"/>
      <c r="B121" s="62"/>
      <c r="C121" s="65"/>
      <c r="D121" s="1" t="s">
        <v>7</v>
      </c>
      <c r="E121" s="37"/>
      <c r="F121" s="1" t="s">
        <v>6</v>
      </c>
      <c r="G121" s="2"/>
    </row>
    <row r="122" spans="1:14">
      <c r="A122" s="96"/>
      <c r="B122" s="63"/>
      <c r="C122" s="66"/>
      <c r="D122" s="15" t="s">
        <v>5</v>
      </c>
      <c r="E122" s="15" t="s">
        <v>14</v>
      </c>
      <c r="F122" s="15"/>
      <c r="G122" s="16"/>
      <c r="H122" s="15"/>
      <c r="I122" s="15"/>
      <c r="J122" s="15"/>
      <c r="K122" s="15"/>
      <c r="L122" s="15"/>
    </row>
    <row r="123" spans="1:14">
      <c r="A123" s="48"/>
      <c r="B123" s="49"/>
      <c r="C123" s="48"/>
      <c r="G123" s="2"/>
      <c r="I123" s="50"/>
    </row>
    <row r="124" spans="1:14">
      <c r="A124" s="19" t="s">
        <v>120</v>
      </c>
      <c r="G124" s="2"/>
    </row>
    <row r="125" spans="1:14">
      <c r="A125" s="2"/>
      <c r="G125" s="2"/>
    </row>
    <row r="126" spans="1:14">
      <c r="A126" s="19" t="s">
        <v>3</v>
      </c>
      <c r="C126" s="15" t="s">
        <v>2</v>
      </c>
      <c r="D126" s="18"/>
      <c r="E126" s="17" t="str">
        <f>IF(SUM(L10:L118)=0,"",SUM(L10:L118))</f>
        <v/>
      </c>
      <c r="F126" s="8"/>
      <c r="G126" s="16"/>
      <c r="H126" s="15"/>
      <c r="I126" s="15"/>
      <c r="L126" s="14"/>
      <c r="M126" s="14"/>
      <c r="N126" s="14"/>
    </row>
    <row r="127" spans="1:14">
      <c r="A127" s="2"/>
      <c r="C127" s="82" t="s">
        <v>1</v>
      </c>
      <c r="D127" s="82"/>
      <c r="E127" s="82"/>
      <c r="F127" s="82"/>
      <c r="G127" s="82"/>
      <c r="H127" s="82"/>
      <c r="I127" s="82"/>
      <c r="L127" s="14"/>
    </row>
    <row r="128" spans="1:14">
      <c r="A128" s="13"/>
      <c r="B128" s="12"/>
      <c r="C128" s="12"/>
      <c r="D128" s="12"/>
      <c r="E128" s="12"/>
      <c r="F128" s="12"/>
      <c r="G128" s="12"/>
      <c r="H128" s="12"/>
      <c r="I128" s="12"/>
      <c r="J128" s="12"/>
      <c r="K128" s="12"/>
    </row>
    <row r="129" spans="1:12">
      <c r="A129" s="11"/>
      <c r="B129" s="10"/>
      <c r="C129" s="10"/>
      <c r="D129" s="10"/>
      <c r="E129" s="10"/>
      <c r="F129" s="10"/>
      <c r="G129" s="10"/>
      <c r="H129" s="10"/>
      <c r="I129" s="10"/>
      <c r="J129" s="10"/>
      <c r="K129" s="10"/>
      <c r="L129" s="10"/>
    </row>
    <row r="130" spans="1:12">
      <c r="A130" s="9"/>
      <c r="B130" s="8"/>
      <c r="C130" s="8"/>
      <c r="D130" s="8"/>
      <c r="E130" s="8"/>
      <c r="F130" s="8"/>
      <c r="G130" s="8"/>
      <c r="H130" s="8"/>
      <c r="I130" s="8"/>
      <c r="J130" s="8"/>
      <c r="K130" s="8"/>
      <c r="L130" s="8"/>
    </row>
    <row r="131" spans="1:12" ht="16.5" thickBot="1">
      <c r="A131" s="82" t="s">
        <v>0</v>
      </c>
      <c r="B131" s="83"/>
      <c r="C131" s="83"/>
      <c r="D131" s="83"/>
      <c r="E131" s="83"/>
      <c r="F131" s="83"/>
      <c r="G131" s="83"/>
      <c r="H131" s="83"/>
      <c r="I131" s="83"/>
      <c r="J131" s="83"/>
      <c r="K131" s="83"/>
      <c r="L131" s="83"/>
    </row>
    <row r="132" spans="1:12" ht="16.5" thickTop="1">
      <c r="A132" s="6"/>
      <c r="B132" s="7"/>
      <c r="C132" s="6"/>
      <c r="D132" s="81"/>
      <c r="E132" s="81"/>
      <c r="F132" s="81"/>
      <c r="G132" s="5"/>
      <c r="H132" s="4"/>
      <c r="I132" s="4"/>
      <c r="J132" s="4"/>
      <c r="K132" s="4"/>
      <c r="L132" s="4"/>
    </row>
    <row r="133" spans="1:12">
      <c r="A133" s="2"/>
      <c r="B133" s="2"/>
      <c r="C133" s="2"/>
      <c r="G133" s="2"/>
      <c r="L133" s="3"/>
    </row>
    <row r="134" spans="1:12">
      <c r="A134" s="2"/>
      <c r="B134" s="2"/>
      <c r="C134" s="2"/>
      <c r="G134" s="2"/>
    </row>
    <row r="135" spans="1:12">
      <c r="A135" s="2"/>
      <c r="B135" s="2"/>
      <c r="C135" s="2"/>
      <c r="G135" s="2"/>
    </row>
    <row r="136" spans="1:12">
      <c r="A136" s="2"/>
      <c r="B136" s="2"/>
      <c r="C136" s="2"/>
      <c r="G136" s="2"/>
    </row>
    <row r="137" spans="1:12">
      <c r="A137" s="2"/>
      <c r="B137" s="2"/>
      <c r="C137" s="2"/>
      <c r="G137" s="2"/>
    </row>
    <row r="138" spans="1:12">
      <c r="A138" s="2"/>
      <c r="G138" s="2"/>
    </row>
    <row r="139" spans="1:12">
      <c r="A139" s="2"/>
      <c r="G139" s="2"/>
    </row>
    <row r="140" spans="1:12">
      <c r="A140" s="2"/>
      <c r="G140" s="2"/>
    </row>
    <row r="141" spans="1:12">
      <c r="A141" s="2"/>
      <c r="G141" s="2"/>
    </row>
    <row r="142" spans="1:12">
      <c r="A142" s="2"/>
      <c r="G142" s="2"/>
    </row>
    <row r="143" spans="1:12">
      <c r="A143" s="2"/>
      <c r="G143" s="2"/>
    </row>
    <row r="144" spans="1:12">
      <c r="A144" s="2"/>
      <c r="G144" s="2"/>
    </row>
    <row r="145" spans="1:7">
      <c r="A145" s="2"/>
      <c r="G145" s="2"/>
    </row>
    <row r="146" spans="1:7">
      <c r="A146" s="2"/>
      <c r="G146" s="2"/>
    </row>
    <row r="147" spans="1:7">
      <c r="A147" s="2"/>
      <c r="G147" s="2"/>
    </row>
    <row r="148" spans="1:7">
      <c r="A148" s="2"/>
      <c r="G148" s="2"/>
    </row>
    <row r="149" spans="1:7">
      <c r="A149" s="2"/>
      <c r="G149" s="2"/>
    </row>
    <row r="150" spans="1:7">
      <c r="A150" s="2"/>
      <c r="G150" s="2"/>
    </row>
    <row r="151" spans="1:7">
      <c r="A151" s="2"/>
      <c r="G151" s="2"/>
    </row>
    <row r="152" spans="1:7">
      <c r="A152" s="2"/>
      <c r="G152" s="2"/>
    </row>
    <row r="153" spans="1:7">
      <c r="A153" s="2"/>
      <c r="G153" s="2"/>
    </row>
    <row r="154" spans="1:7">
      <c r="A154" s="2"/>
      <c r="G154" s="2"/>
    </row>
    <row r="155" spans="1:7">
      <c r="A155" s="2"/>
      <c r="G155" s="2"/>
    </row>
    <row r="156" spans="1:7">
      <c r="A156" s="2"/>
      <c r="G156" s="2"/>
    </row>
    <row r="157" spans="1:7">
      <c r="A157" s="2"/>
      <c r="G157" s="2"/>
    </row>
    <row r="158" spans="1:7">
      <c r="A158" s="2"/>
      <c r="G158" s="2"/>
    </row>
    <row r="159" spans="1:7">
      <c r="A159" s="2"/>
      <c r="G159" s="2"/>
    </row>
    <row r="160" spans="1:7">
      <c r="A160" s="2"/>
      <c r="G160" s="2"/>
    </row>
    <row r="161" spans="1:7">
      <c r="A161" s="2"/>
      <c r="G161" s="2"/>
    </row>
    <row r="162" spans="1:7">
      <c r="A162" s="2"/>
      <c r="G162" s="2"/>
    </row>
    <row r="163" spans="1:7">
      <c r="A163" s="2"/>
      <c r="G163" s="2"/>
    </row>
    <row r="164" spans="1:7">
      <c r="A164" s="2"/>
      <c r="G164" s="2"/>
    </row>
    <row r="165" spans="1:7">
      <c r="A165" s="2"/>
      <c r="G165" s="2"/>
    </row>
    <row r="166" spans="1:7">
      <c r="A166" s="2"/>
      <c r="G166" s="2"/>
    </row>
    <row r="167" spans="1:7">
      <c r="A167" s="2"/>
      <c r="G167" s="2"/>
    </row>
    <row r="168" spans="1:7">
      <c r="A168" s="2"/>
      <c r="G168" s="2"/>
    </row>
    <row r="169" spans="1:7">
      <c r="A169" s="2"/>
      <c r="G169" s="2"/>
    </row>
    <row r="170" spans="1:7">
      <c r="A170" s="2"/>
      <c r="G170" s="2"/>
    </row>
    <row r="171" spans="1:7">
      <c r="A171" s="2"/>
      <c r="G171" s="2"/>
    </row>
    <row r="172" spans="1:7">
      <c r="A172" s="2"/>
      <c r="G172" s="2"/>
    </row>
    <row r="173" spans="1:7">
      <c r="A173" s="2"/>
      <c r="G173" s="2"/>
    </row>
    <row r="174" spans="1:7">
      <c r="A174" s="2"/>
      <c r="G174" s="2"/>
    </row>
    <row r="175" spans="1:7">
      <c r="A175" s="2"/>
      <c r="G175" s="2"/>
    </row>
    <row r="176" spans="1:7">
      <c r="A176" s="2"/>
      <c r="G176" s="2"/>
    </row>
    <row r="177" spans="1:7">
      <c r="A177" s="2"/>
      <c r="G177" s="2"/>
    </row>
    <row r="178" spans="1:7">
      <c r="A178" s="2"/>
      <c r="G178" s="2"/>
    </row>
    <row r="179" spans="1:7">
      <c r="A179" s="2"/>
      <c r="G179" s="2"/>
    </row>
    <row r="180" spans="1:7">
      <c r="A180" s="2"/>
      <c r="G180" s="2"/>
    </row>
    <row r="181" spans="1:7">
      <c r="A181" s="2"/>
      <c r="G181" s="2"/>
    </row>
    <row r="182" spans="1:7">
      <c r="A182" s="2"/>
      <c r="G182" s="2"/>
    </row>
    <row r="183" spans="1:7">
      <c r="A183" s="2"/>
      <c r="G183" s="2"/>
    </row>
  </sheetData>
  <sheetProtection algorithmName="SHA-512" hashValue="02xCZJ29Dy8r5BsSj0QFRFL+aRquIKq2AwB0GogvkpDg19qrrA9dxFBuCNO58IVJwchKXko06Ue0SKkTH0c4hg==" saltValue="Ja3A7iG/84yK41UjyUr30Q==" spinCount="100000" sheet="1" selectLockedCells="1"/>
  <mergeCells count="82">
    <mergeCell ref="A21:A26"/>
    <mergeCell ref="B21:B26"/>
    <mergeCell ref="C21:C26"/>
    <mergeCell ref="D21:F22"/>
    <mergeCell ref="A15:A20"/>
    <mergeCell ref="B15:B20"/>
    <mergeCell ref="C15:C20"/>
    <mergeCell ref="D15:F15"/>
    <mergeCell ref="A1:L1"/>
    <mergeCell ref="A2:L2"/>
    <mergeCell ref="A3:L3"/>
    <mergeCell ref="A9:A14"/>
    <mergeCell ref="B9:B14"/>
    <mergeCell ref="C9:C14"/>
    <mergeCell ref="D9:F9"/>
    <mergeCell ref="A27:A32"/>
    <mergeCell ref="B27:B32"/>
    <mergeCell ref="C27:C32"/>
    <mergeCell ref="D27:F27"/>
    <mergeCell ref="A33:A38"/>
    <mergeCell ref="B33:B38"/>
    <mergeCell ref="C33:C38"/>
    <mergeCell ref="D33:F33"/>
    <mergeCell ref="A39:A44"/>
    <mergeCell ref="B39:B44"/>
    <mergeCell ref="C39:C44"/>
    <mergeCell ref="D39:F39"/>
    <mergeCell ref="A51:A56"/>
    <mergeCell ref="B51:B56"/>
    <mergeCell ref="C51:C56"/>
    <mergeCell ref="D51:F52"/>
    <mergeCell ref="A45:A50"/>
    <mergeCell ref="B45:B50"/>
    <mergeCell ref="C45:C50"/>
    <mergeCell ref="D45:F45"/>
    <mergeCell ref="A63:A68"/>
    <mergeCell ref="B63:B68"/>
    <mergeCell ref="C63:C68"/>
    <mergeCell ref="D63:F63"/>
    <mergeCell ref="A57:A62"/>
    <mergeCell ref="B57:B62"/>
    <mergeCell ref="C57:C62"/>
    <mergeCell ref="D57:F57"/>
    <mergeCell ref="A75:A80"/>
    <mergeCell ref="B75:B80"/>
    <mergeCell ref="C75:C80"/>
    <mergeCell ref="D75:F75"/>
    <mergeCell ref="A69:A74"/>
    <mergeCell ref="B69:B74"/>
    <mergeCell ref="C69:C74"/>
    <mergeCell ref="D69:F69"/>
    <mergeCell ref="A87:A92"/>
    <mergeCell ref="B87:B92"/>
    <mergeCell ref="C87:C92"/>
    <mergeCell ref="D87:F87"/>
    <mergeCell ref="A81:A86"/>
    <mergeCell ref="B81:B86"/>
    <mergeCell ref="C81:C86"/>
    <mergeCell ref="D81:F81"/>
    <mergeCell ref="A93:A98"/>
    <mergeCell ref="B93:B98"/>
    <mergeCell ref="C93:C98"/>
    <mergeCell ref="D93:F93"/>
    <mergeCell ref="A99:A104"/>
    <mergeCell ref="B99:B104"/>
    <mergeCell ref="C99:C104"/>
    <mergeCell ref="D99:F99"/>
    <mergeCell ref="A131:L131"/>
    <mergeCell ref="D132:F132"/>
    <mergeCell ref="A105:A110"/>
    <mergeCell ref="B105:B110"/>
    <mergeCell ref="C105:C110"/>
    <mergeCell ref="D105:F105"/>
    <mergeCell ref="A111:A116"/>
    <mergeCell ref="B111:B116"/>
    <mergeCell ref="C111:C116"/>
    <mergeCell ref="D111:F111"/>
    <mergeCell ref="C127:I127"/>
    <mergeCell ref="A117:A122"/>
    <mergeCell ref="B117:B122"/>
    <mergeCell ref="C117:C122"/>
    <mergeCell ref="D117:F117"/>
  </mergeCells>
  <printOptions horizontalCentered="1"/>
  <pageMargins left="0.75" right="0.75" top="0.25" bottom="0.5" header="0.5" footer="0.4"/>
  <pageSetup scale="95" firstPageNumber="3" orientation="portrait" r:id="rId1"/>
  <headerFooter alignWithMargins="0">
    <oddFooter>&amp;L&amp;"Times New Roman,Regular"&amp;10 2022-114-20&amp;C&amp;"Times New Roman,Regular"&amp;10Page &amp;P&amp;R&amp;"Times New Roman,Regular"&amp;10Bid Form
&amp;"Times New Roman,Bold"Revised 2-6-23</oddFooter>
  </headerFooter>
  <rowBreaks count="4" manualBreakCount="4">
    <brk id="38" max="11" man="1"/>
    <brk id="62" max="11" man="1"/>
    <brk id="86" max="11" man="1"/>
    <brk id="116"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16E09-83A4-4E88-A953-4E437D5DDB56}">
  <dimension ref="A1:N123"/>
  <sheetViews>
    <sheetView view="pageBreakPreview" topLeftCell="A50" zoomScaleNormal="75" zoomScaleSheetLayoutView="100" workbookViewId="0">
      <selection activeCell="I34" sqref="I34"/>
    </sheetView>
  </sheetViews>
  <sheetFormatPr defaultColWidth="9" defaultRowHeight="15.75"/>
  <cols>
    <col min="1" max="1" width="7.25" style="1" customWidth="1"/>
    <col min="2" max="2" width="9.75" style="1" customWidth="1"/>
    <col min="3" max="3" width="6.5" style="1" customWidth="1"/>
    <col min="4" max="4" width="3.25" style="1" customWidth="1"/>
    <col min="5" max="5" width="17.5" style="1" customWidth="1"/>
    <col min="6" max="6" width="6.5" style="1" customWidth="1"/>
    <col min="7" max="7" width="2" style="1" customWidth="1"/>
    <col min="8" max="8" width="2.125" style="1" customWidth="1"/>
    <col min="9" max="9" width="11.625" style="1" customWidth="1"/>
    <col min="10" max="10" width="2.375" style="1" customWidth="1"/>
    <col min="11" max="11" width="2.25" style="1" customWidth="1"/>
    <col min="12" max="12" width="11.625" style="1" customWidth="1"/>
    <col min="13" max="13" width="12.625" style="1" bestFit="1" customWidth="1"/>
    <col min="14" max="14" width="11.125" style="1" bestFit="1" customWidth="1"/>
    <col min="15" max="15" width="10.875" style="1" bestFit="1" customWidth="1"/>
    <col min="16" max="16384" width="9" style="1"/>
  </cols>
  <sheetData>
    <row r="1" spans="1:12">
      <c r="A1" s="79" t="s">
        <v>52</v>
      </c>
      <c r="B1" s="79"/>
      <c r="C1" s="79"/>
      <c r="D1" s="79"/>
      <c r="E1" s="79"/>
      <c r="F1" s="79"/>
      <c r="G1" s="79"/>
      <c r="H1" s="79"/>
      <c r="I1" s="79"/>
      <c r="J1" s="79"/>
      <c r="K1" s="79"/>
      <c r="L1" s="79"/>
    </row>
    <row r="2" spans="1:12">
      <c r="A2" s="79" t="s">
        <v>53</v>
      </c>
      <c r="B2" s="79"/>
      <c r="C2" s="79"/>
      <c r="D2" s="79"/>
      <c r="E2" s="79"/>
      <c r="F2" s="79"/>
      <c r="G2" s="79"/>
      <c r="H2" s="79"/>
      <c r="I2" s="79"/>
      <c r="J2" s="79"/>
      <c r="K2" s="79"/>
      <c r="L2" s="79"/>
    </row>
    <row r="3" spans="1:12">
      <c r="A3" s="80"/>
      <c r="B3" s="79"/>
      <c r="C3" s="79"/>
      <c r="D3" s="79"/>
      <c r="E3" s="79"/>
      <c r="F3" s="79"/>
      <c r="G3" s="79"/>
      <c r="H3" s="79"/>
      <c r="I3" s="79"/>
      <c r="J3" s="79"/>
      <c r="K3" s="79"/>
      <c r="L3" s="79"/>
    </row>
    <row r="4" spans="1:12" ht="16.5" thickBot="1">
      <c r="A4" s="21" t="s">
        <v>111</v>
      </c>
      <c r="B4" s="20"/>
      <c r="C4" s="20"/>
      <c r="D4" s="20"/>
      <c r="E4" s="20"/>
      <c r="F4" s="20"/>
      <c r="G4" s="20"/>
      <c r="H4" s="20"/>
      <c r="I4" s="20"/>
      <c r="J4" s="20"/>
      <c r="K4" s="20"/>
      <c r="L4" s="20"/>
    </row>
    <row r="5" spans="1:12" ht="16.5" thickTop="1">
      <c r="A5" s="31"/>
      <c r="B5" s="4"/>
      <c r="C5" s="4"/>
      <c r="D5" s="4"/>
      <c r="E5" s="4"/>
      <c r="F5" s="4"/>
      <c r="G5" s="4"/>
      <c r="H5" s="4"/>
      <c r="I5" s="4"/>
      <c r="J5" s="4"/>
      <c r="K5" s="4"/>
      <c r="L5" s="4"/>
    </row>
    <row r="6" spans="1:12">
      <c r="A6" s="2"/>
      <c r="L6" s="2" t="s">
        <v>47</v>
      </c>
    </row>
    <row r="7" spans="1:12">
      <c r="A7" s="2" t="s">
        <v>46</v>
      </c>
      <c r="B7" s="2" t="s">
        <v>45</v>
      </c>
      <c r="C7" s="2"/>
      <c r="I7" s="2" t="s">
        <v>41</v>
      </c>
      <c r="L7" s="2" t="s">
        <v>44</v>
      </c>
    </row>
    <row r="8" spans="1:12" ht="16.5" thickBot="1">
      <c r="A8" s="32" t="s">
        <v>43</v>
      </c>
      <c r="B8" s="32" t="s">
        <v>42</v>
      </c>
      <c r="C8" s="32" t="s">
        <v>41</v>
      </c>
      <c r="D8" s="33" t="s">
        <v>40</v>
      </c>
      <c r="E8" s="33"/>
      <c r="F8" s="33"/>
      <c r="G8" s="33"/>
      <c r="H8" s="33"/>
      <c r="I8" s="32" t="s">
        <v>39</v>
      </c>
      <c r="J8" s="33"/>
      <c r="K8" s="33"/>
      <c r="L8" s="32" t="s">
        <v>38</v>
      </c>
    </row>
    <row r="9" spans="1:12" ht="66" customHeight="1" thickTop="1">
      <c r="A9" s="100">
        <v>1</v>
      </c>
      <c r="B9" s="73">
        <v>1</v>
      </c>
      <c r="C9" s="66" t="s">
        <v>16</v>
      </c>
      <c r="D9" s="55" t="s">
        <v>121</v>
      </c>
      <c r="E9" s="55"/>
      <c r="F9" s="55"/>
      <c r="G9" s="2"/>
    </row>
    <row r="10" spans="1:12">
      <c r="A10" s="101"/>
      <c r="B10" s="78"/>
      <c r="C10" s="75"/>
      <c r="G10" s="2"/>
      <c r="H10" s="1" t="s">
        <v>2</v>
      </c>
      <c r="I10" s="34"/>
      <c r="J10" s="14"/>
      <c r="K10" s="14" t="s">
        <v>2</v>
      </c>
      <c r="L10" s="35" t="str">
        <f>IF(I10*B9=0,"",B9*I10)</f>
        <v/>
      </c>
    </row>
    <row r="11" spans="1:12">
      <c r="A11" s="101"/>
      <c r="B11" s="78"/>
      <c r="C11" s="75"/>
      <c r="D11" s="15"/>
      <c r="E11" s="36"/>
      <c r="F11" s="15"/>
      <c r="G11" s="2"/>
      <c r="I11" s="14"/>
      <c r="J11" s="14"/>
      <c r="K11" s="14"/>
      <c r="L11" s="14"/>
    </row>
    <row r="12" spans="1:12">
      <c r="A12" s="101"/>
      <c r="B12" s="78"/>
      <c r="C12" s="75"/>
      <c r="D12" s="29"/>
      <c r="E12" s="37"/>
      <c r="F12" s="1" t="s">
        <v>8</v>
      </c>
      <c r="G12" s="2"/>
    </row>
    <row r="13" spans="1:12">
      <c r="A13" s="101"/>
      <c r="B13" s="78"/>
      <c r="C13" s="75"/>
      <c r="D13" s="1" t="s">
        <v>7</v>
      </c>
      <c r="E13" s="37"/>
      <c r="F13" s="1" t="s">
        <v>6</v>
      </c>
      <c r="G13" s="2"/>
    </row>
    <row r="14" spans="1:12">
      <c r="A14" s="101"/>
      <c r="B14" s="78"/>
      <c r="C14" s="75"/>
      <c r="D14" s="15" t="s">
        <v>5</v>
      </c>
      <c r="E14" s="15" t="s">
        <v>14</v>
      </c>
      <c r="F14" s="15"/>
      <c r="G14" s="16"/>
      <c r="H14" s="15"/>
      <c r="I14" s="15"/>
      <c r="J14" s="15"/>
      <c r="K14" s="15"/>
      <c r="L14" s="15"/>
    </row>
    <row r="15" spans="1:12" ht="71.25" customHeight="1">
      <c r="A15" s="98">
        <f>A9+1</f>
        <v>2</v>
      </c>
      <c r="B15" s="78">
        <v>1</v>
      </c>
      <c r="C15" s="75" t="s">
        <v>16</v>
      </c>
      <c r="D15" s="67" t="s">
        <v>117</v>
      </c>
      <c r="E15" s="67"/>
      <c r="F15" s="67"/>
      <c r="G15" s="23"/>
      <c r="H15" s="24"/>
      <c r="I15" s="24"/>
      <c r="J15" s="24"/>
      <c r="K15" s="24"/>
      <c r="L15" s="24"/>
    </row>
    <row r="16" spans="1:12">
      <c r="A16" s="98"/>
      <c r="B16" s="78"/>
      <c r="C16" s="75"/>
      <c r="G16" s="2"/>
      <c r="H16" s="1" t="s">
        <v>2</v>
      </c>
      <c r="I16" s="34"/>
      <c r="J16" s="14"/>
      <c r="K16" s="14" t="s">
        <v>2</v>
      </c>
      <c r="L16" s="35" t="str">
        <f>IF(I16*B15=0,"",B15*I16)</f>
        <v/>
      </c>
    </row>
    <row r="17" spans="1:12">
      <c r="A17" s="98"/>
      <c r="B17" s="78"/>
      <c r="C17" s="75"/>
      <c r="D17" s="15"/>
      <c r="E17" s="36"/>
      <c r="F17" s="15"/>
      <c r="G17" s="2"/>
      <c r="I17" s="14"/>
      <c r="J17" s="14"/>
      <c r="K17" s="14"/>
      <c r="L17" s="14"/>
    </row>
    <row r="18" spans="1:12">
      <c r="A18" s="98"/>
      <c r="B18" s="78"/>
      <c r="C18" s="75"/>
      <c r="D18" s="29"/>
      <c r="E18" s="37"/>
      <c r="F18" s="1" t="s">
        <v>8</v>
      </c>
      <c r="G18" s="2"/>
    </row>
    <row r="19" spans="1:12">
      <c r="A19" s="98"/>
      <c r="B19" s="78"/>
      <c r="C19" s="75"/>
      <c r="D19" s="1" t="s">
        <v>7</v>
      </c>
      <c r="E19" s="37"/>
      <c r="F19" s="1" t="s">
        <v>6</v>
      </c>
      <c r="G19" s="2"/>
    </row>
    <row r="20" spans="1:12">
      <c r="A20" s="99"/>
      <c r="B20" s="78"/>
      <c r="C20" s="75"/>
      <c r="D20" s="15" t="s">
        <v>5</v>
      </c>
      <c r="E20" s="15" t="s">
        <v>14</v>
      </c>
      <c r="F20" s="15"/>
      <c r="G20" s="16"/>
      <c r="H20" s="15"/>
      <c r="I20" s="15"/>
      <c r="J20" s="15"/>
      <c r="K20" s="15"/>
      <c r="L20" s="15"/>
    </row>
    <row r="21" spans="1:12" ht="70.5" customHeight="1">
      <c r="A21" s="98">
        <f t="shared" ref="A21" si="0">A15+1</f>
        <v>3</v>
      </c>
      <c r="B21" s="68">
        <v>7750</v>
      </c>
      <c r="C21" s="64" t="s">
        <v>10</v>
      </c>
      <c r="D21" s="67" t="s">
        <v>122</v>
      </c>
      <c r="E21" s="67"/>
      <c r="F21" s="67"/>
      <c r="G21" s="23"/>
      <c r="H21" s="24"/>
      <c r="I21" s="24"/>
      <c r="J21" s="24"/>
      <c r="K21" s="24"/>
      <c r="L21" s="24"/>
    </row>
    <row r="22" spans="1:12">
      <c r="A22" s="98"/>
      <c r="B22" s="69"/>
      <c r="C22" s="65"/>
      <c r="G22" s="2"/>
      <c r="H22" s="1" t="s">
        <v>2</v>
      </c>
      <c r="I22" s="34"/>
      <c r="J22" s="14"/>
      <c r="K22" s="14" t="s">
        <v>2</v>
      </c>
      <c r="L22" s="35" t="str">
        <f>IF(I22*B21=0,"",B21*I22)</f>
        <v/>
      </c>
    </row>
    <row r="23" spans="1:12">
      <c r="A23" s="98"/>
      <c r="B23" s="69"/>
      <c r="C23" s="65"/>
      <c r="D23" s="15"/>
      <c r="E23" s="46"/>
      <c r="F23" s="15"/>
      <c r="G23" s="2"/>
    </row>
    <row r="24" spans="1:12">
      <c r="A24" s="98"/>
      <c r="B24" s="69"/>
      <c r="C24" s="65"/>
      <c r="D24" s="29"/>
      <c r="E24" s="47"/>
      <c r="F24" s="1" t="s">
        <v>8</v>
      </c>
      <c r="G24" s="2"/>
    </row>
    <row r="25" spans="1:12">
      <c r="A25" s="98"/>
      <c r="B25" s="69"/>
      <c r="C25" s="65"/>
      <c r="D25" s="1" t="s">
        <v>7</v>
      </c>
      <c r="E25" s="47"/>
      <c r="F25" s="1" t="s">
        <v>6</v>
      </c>
      <c r="G25" s="2"/>
    </row>
    <row r="26" spans="1:12">
      <c r="A26" s="99"/>
      <c r="B26" s="70"/>
      <c r="C26" s="66"/>
      <c r="D26" s="15" t="s">
        <v>5</v>
      </c>
      <c r="E26" s="15" t="s">
        <v>4</v>
      </c>
      <c r="F26" s="15"/>
      <c r="G26" s="16"/>
      <c r="H26" s="15"/>
      <c r="I26" s="15"/>
      <c r="J26" s="15"/>
      <c r="K26" s="15"/>
      <c r="L26" s="15"/>
    </row>
    <row r="27" spans="1:12" s="39" customFormat="1">
      <c r="A27" s="98">
        <f t="shared" ref="A27" si="1">A21+1</f>
        <v>4</v>
      </c>
      <c r="B27" s="90">
        <f>16+14+14+14+14+14+14+14+14+14</f>
        <v>142</v>
      </c>
      <c r="C27" s="75" t="s">
        <v>12</v>
      </c>
      <c r="D27" s="76" t="s">
        <v>123</v>
      </c>
      <c r="E27" s="76"/>
      <c r="F27" s="76"/>
      <c r="G27" s="38"/>
    </row>
    <row r="28" spans="1:12" s="39" customFormat="1" ht="40.5" customHeight="1">
      <c r="A28" s="98"/>
      <c r="B28" s="90"/>
      <c r="C28" s="75"/>
      <c r="D28" s="77"/>
      <c r="E28" s="77"/>
      <c r="F28" s="77"/>
      <c r="G28" s="38"/>
      <c r="H28" s="39" t="s">
        <v>2</v>
      </c>
      <c r="I28" s="34"/>
      <c r="J28" s="40"/>
      <c r="K28" s="40" t="s">
        <v>2</v>
      </c>
      <c r="L28" s="35" t="str">
        <f>IF(I28*B27=0,"",B27*I28)</f>
        <v/>
      </c>
    </row>
    <row r="29" spans="1:12" s="39" customFormat="1">
      <c r="A29" s="98"/>
      <c r="B29" s="90"/>
      <c r="C29" s="75"/>
      <c r="D29" s="41"/>
      <c r="E29" s="42"/>
      <c r="F29" s="41"/>
      <c r="G29" s="38"/>
    </row>
    <row r="30" spans="1:12" s="39" customFormat="1">
      <c r="A30" s="98"/>
      <c r="B30" s="90"/>
      <c r="C30" s="75"/>
      <c r="D30" s="43"/>
      <c r="E30" s="44"/>
      <c r="F30" s="39" t="s">
        <v>8</v>
      </c>
      <c r="G30" s="38"/>
    </row>
    <row r="31" spans="1:12" s="39" customFormat="1">
      <c r="A31" s="98"/>
      <c r="B31" s="90"/>
      <c r="C31" s="75"/>
      <c r="D31" s="39" t="s">
        <v>7</v>
      </c>
      <c r="E31" s="44"/>
      <c r="F31" s="39" t="s">
        <v>6</v>
      </c>
      <c r="G31" s="38"/>
    </row>
    <row r="32" spans="1:12" s="39" customFormat="1">
      <c r="A32" s="99"/>
      <c r="B32" s="91"/>
      <c r="C32" s="75"/>
      <c r="D32" s="41" t="s">
        <v>5</v>
      </c>
      <c r="E32" s="41" t="s">
        <v>11</v>
      </c>
      <c r="F32" s="41"/>
      <c r="G32" s="45"/>
      <c r="H32" s="41"/>
      <c r="I32" s="41"/>
      <c r="J32" s="41"/>
      <c r="K32" s="41"/>
      <c r="L32" s="41"/>
    </row>
    <row r="33" spans="1:12" ht="48.75" customHeight="1">
      <c r="A33" s="98">
        <f t="shared" ref="A33" si="2">A27+1</f>
        <v>5</v>
      </c>
      <c r="B33" s="74">
        <f>70+73+65+65+65+70+65+60+60</f>
        <v>593</v>
      </c>
      <c r="C33" s="75" t="s">
        <v>12</v>
      </c>
      <c r="D33" s="55" t="s">
        <v>124</v>
      </c>
      <c r="E33" s="55"/>
      <c r="F33" s="55"/>
      <c r="G33" s="2"/>
    </row>
    <row r="34" spans="1:12">
      <c r="A34" s="98"/>
      <c r="B34" s="74"/>
      <c r="C34" s="75"/>
      <c r="G34" s="2"/>
      <c r="H34" s="1" t="s">
        <v>2</v>
      </c>
      <c r="I34" s="34"/>
      <c r="J34" s="14"/>
      <c r="K34" s="14" t="s">
        <v>2</v>
      </c>
      <c r="L34" s="35" t="str">
        <f>IF(I34*B33=0,"",B33*I34)</f>
        <v/>
      </c>
    </row>
    <row r="35" spans="1:12">
      <c r="A35" s="98"/>
      <c r="B35" s="74"/>
      <c r="C35" s="75"/>
      <c r="D35" s="15"/>
      <c r="E35" s="36"/>
      <c r="F35" s="15"/>
      <c r="G35" s="2"/>
      <c r="I35" s="14"/>
      <c r="J35" s="14"/>
      <c r="K35" s="14"/>
      <c r="L35" s="14"/>
    </row>
    <row r="36" spans="1:12">
      <c r="A36" s="98"/>
      <c r="B36" s="74"/>
      <c r="C36" s="75"/>
      <c r="D36" s="29"/>
      <c r="E36" s="37"/>
      <c r="F36" s="1" t="s">
        <v>8</v>
      </c>
      <c r="G36" s="2"/>
    </row>
    <row r="37" spans="1:12">
      <c r="A37" s="98"/>
      <c r="B37" s="74"/>
      <c r="C37" s="75"/>
      <c r="D37" s="1" t="s">
        <v>7</v>
      </c>
      <c r="E37" s="37"/>
      <c r="F37" s="1" t="s">
        <v>6</v>
      </c>
      <c r="G37" s="2"/>
    </row>
    <row r="38" spans="1:12">
      <c r="A38" s="99"/>
      <c r="B38" s="74"/>
      <c r="C38" s="75"/>
      <c r="D38" s="15" t="s">
        <v>5</v>
      </c>
      <c r="E38" s="15" t="s">
        <v>11</v>
      </c>
      <c r="F38" s="15"/>
      <c r="G38" s="16"/>
      <c r="H38" s="15"/>
      <c r="I38" s="15"/>
      <c r="J38" s="15"/>
      <c r="K38" s="15"/>
      <c r="L38" s="15"/>
    </row>
    <row r="39" spans="1:12" ht="70.5" customHeight="1">
      <c r="A39" s="98">
        <f t="shared" ref="A39" si="3">A33+1</f>
        <v>6</v>
      </c>
      <c r="B39" s="74">
        <f>64+16+159+141+115+25+127+11+49+89+60+62+139+105+100</f>
        <v>1262</v>
      </c>
      <c r="C39" s="75" t="s">
        <v>12</v>
      </c>
      <c r="D39" s="55" t="s">
        <v>127</v>
      </c>
      <c r="E39" s="55"/>
      <c r="F39" s="55"/>
      <c r="G39" s="2"/>
    </row>
    <row r="40" spans="1:12">
      <c r="A40" s="98"/>
      <c r="B40" s="74"/>
      <c r="C40" s="75"/>
      <c r="G40" s="2"/>
      <c r="H40" s="1" t="s">
        <v>2</v>
      </c>
      <c r="I40" s="34"/>
      <c r="J40" s="14"/>
      <c r="K40" s="14" t="s">
        <v>2</v>
      </c>
      <c r="L40" s="35" t="str">
        <f>IF(I40*B39=0,"",B39*I40)</f>
        <v/>
      </c>
    </row>
    <row r="41" spans="1:12">
      <c r="A41" s="98"/>
      <c r="B41" s="74"/>
      <c r="C41" s="75"/>
      <c r="D41" s="15"/>
      <c r="E41" s="36"/>
      <c r="F41" s="15"/>
      <c r="G41" s="2"/>
      <c r="I41" s="14"/>
      <c r="J41" s="14"/>
      <c r="K41" s="14"/>
      <c r="L41" s="14"/>
    </row>
    <row r="42" spans="1:12">
      <c r="A42" s="98"/>
      <c r="B42" s="74"/>
      <c r="C42" s="75"/>
      <c r="D42" s="29"/>
      <c r="E42" s="37"/>
      <c r="F42" s="1" t="s">
        <v>8</v>
      </c>
      <c r="G42" s="2"/>
    </row>
    <row r="43" spans="1:12">
      <c r="A43" s="98"/>
      <c r="B43" s="74"/>
      <c r="C43" s="75"/>
      <c r="D43" s="1" t="s">
        <v>7</v>
      </c>
      <c r="E43" s="37"/>
      <c r="F43" s="1" t="s">
        <v>6</v>
      </c>
      <c r="G43" s="2"/>
    </row>
    <row r="44" spans="1:12">
      <c r="A44" s="99"/>
      <c r="B44" s="74"/>
      <c r="C44" s="75"/>
      <c r="D44" s="15" t="s">
        <v>5</v>
      </c>
      <c r="E44" s="15" t="s">
        <v>11</v>
      </c>
      <c r="F44" s="15"/>
      <c r="G44" s="16"/>
      <c r="H44" s="15"/>
      <c r="I44" s="15"/>
      <c r="J44" s="15"/>
      <c r="K44" s="15"/>
      <c r="L44" s="15"/>
    </row>
    <row r="45" spans="1:12" ht="54" customHeight="1">
      <c r="A45" s="98">
        <f t="shared" ref="A45" si="4">A39+1</f>
        <v>7</v>
      </c>
      <c r="B45" s="74">
        <f>65+57+57+57+57+57+57</f>
        <v>407</v>
      </c>
      <c r="C45" s="75" t="s">
        <v>12</v>
      </c>
      <c r="D45" s="55" t="s">
        <v>125</v>
      </c>
      <c r="E45" s="55"/>
      <c r="F45" s="55"/>
      <c r="G45" s="2"/>
    </row>
    <row r="46" spans="1:12">
      <c r="A46" s="98"/>
      <c r="B46" s="74"/>
      <c r="C46" s="75"/>
      <c r="G46" s="2"/>
      <c r="H46" s="1" t="s">
        <v>2</v>
      </c>
      <c r="I46" s="34"/>
      <c r="J46" s="14"/>
      <c r="K46" s="14" t="s">
        <v>2</v>
      </c>
      <c r="L46" s="35" t="str">
        <f>IF(I46*B45=0,"",B45*I46)</f>
        <v/>
      </c>
    </row>
    <row r="47" spans="1:12">
      <c r="A47" s="98"/>
      <c r="B47" s="74"/>
      <c r="C47" s="75"/>
      <c r="D47" s="15"/>
      <c r="E47" s="36"/>
      <c r="F47" s="15"/>
      <c r="G47" s="2"/>
      <c r="I47" s="14"/>
      <c r="J47" s="14"/>
      <c r="K47" s="14"/>
      <c r="L47" s="14"/>
    </row>
    <row r="48" spans="1:12">
      <c r="A48" s="98"/>
      <c r="B48" s="74"/>
      <c r="C48" s="75"/>
      <c r="D48" s="29"/>
      <c r="E48" s="37"/>
      <c r="F48" s="1" t="s">
        <v>8</v>
      </c>
      <c r="G48" s="2"/>
    </row>
    <row r="49" spans="1:12">
      <c r="A49" s="98"/>
      <c r="B49" s="74"/>
      <c r="C49" s="75"/>
      <c r="D49" s="1" t="s">
        <v>7</v>
      </c>
      <c r="E49" s="37"/>
      <c r="F49" s="1" t="s">
        <v>6</v>
      </c>
      <c r="G49" s="2"/>
    </row>
    <row r="50" spans="1:12">
      <c r="A50" s="99"/>
      <c r="B50" s="74"/>
      <c r="C50" s="75"/>
      <c r="D50" s="15" t="s">
        <v>5</v>
      </c>
      <c r="E50" s="15" t="s">
        <v>18</v>
      </c>
      <c r="F50" s="15"/>
      <c r="G50" s="16"/>
      <c r="H50" s="15"/>
      <c r="I50" s="15"/>
      <c r="J50" s="15"/>
      <c r="K50" s="15"/>
      <c r="L50" s="15"/>
    </row>
    <row r="51" spans="1:12" ht="54" customHeight="1">
      <c r="A51" s="98">
        <f t="shared" ref="A51" si="5">A45+1</f>
        <v>8</v>
      </c>
      <c r="B51" s="74">
        <f>64+20+64+16+159+159+141+141+115+115+25+25+127+127+11+11+49+49+89+60+89+60+82+82+139+139+185+185+88+88</f>
        <v>2704</v>
      </c>
      <c r="C51" s="75" t="s">
        <v>12</v>
      </c>
      <c r="D51" s="55" t="s">
        <v>126</v>
      </c>
      <c r="E51" s="55"/>
      <c r="F51" s="55"/>
      <c r="G51" s="2"/>
    </row>
    <row r="52" spans="1:12">
      <c r="A52" s="98"/>
      <c r="B52" s="74"/>
      <c r="C52" s="75"/>
      <c r="G52" s="2"/>
      <c r="H52" s="1" t="s">
        <v>2</v>
      </c>
      <c r="I52" s="34"/>
      <c r="J52" s="14"/>
      <c r="K52" s="14" t="s">
        <v>2</v>
      </c>
      <c r="L52" s="35" t="str">
        <f>IF(I52*B51=0,"",B51*I52)</f>
        <v/>
      </c>
    </row>
    <row r="53" spans="1:12">
      <c r="A53" s="98"/>
      <c r="B53" s="74"/>
      <c r="C53" s="75"/>
      <c r="D53" s="15"/>
      <c r="E53" s="36"/>
      <c r="F53" s="15"/>
      <c r="G53" s="2"/>
      <c r="I53" s="14"/>
      <c r="J53" s="14"/>
      <c r="K53" s="14"/>
      <c r="L53" s="14"/>
    </row>
    <row r="54" spans="1:12">
      <c r="A54" s="98"/>
      <c r="B54" s="74"/>
      <c r="C54" s="75"/>
      <c r="D54" s="29"/>
      <c r="E54" s="37"/>
      <c r="F54" s="1" t="s">
        <v>8</v>
      </c>
      <c r="G54" s="2"/>
    </row>
    <row r="55" spans="1:12">
      <c r="A55" s="98"/>
      <c r="B55" s="74"/>
      <c r="C55" s="75"/>
      <c r="D55" s="1" t="s">
        <v>7</v>
      </c>
      <c r="E55" s="37"/>
      <c r="F55" s="1" t="s">
        <v>6</v>
      </c>
      <c r="G55" s="2"/>
    </row>
    <row r="56" spans="1:12">
      <c r="A56" s="99"/>
      <c r="B56" s="74"/>
      <c r="C56" s="75"/>
      <c r="D56" s="15" t="s">
        <v>5</v>
      </c>
      <c r="E56" s="15" t="s">
        <v>11</v>
      </c>
      <c r="F56" s="15"/>
      <c r="G56" s="16"/>
      <c r="H56" s="15"/>
      <c r="I56" s="15"/>
      <c r="J56" s="15"/>
      <c r="K56" s="15"/>
      <c r="L56" s="15"/>
    </row>
    <row r="57" spans="1:12" ht="58.5" customHeight="1">
      <c r="A57" s="98">
        <f t="shared" ref="A57" si="6">A51+1</f>
        <v>9</v>
      </c>
      <c r="B57" s="74">
        <f>2+4+4+3+3</f>
        <v>16</v>
      </c>
      <c r="C57" s="75" t="s">
        <v>20</v>
      </c>
      <c r="D57" s="55" t="s">
        <v>128</v>
      </c>
      <c r="E57" s="55"/>
      <c r="F57" s="55"/>
      <c r="G57" s="2"/>
    </row>
    <row r="58" spans="1:12">
      <c r="A58" s="98"/>
      <c r="B58" s="74"/>
      <c r="C58" s="75"/>
      <c r="G58" s="2"/>
      <c r="H58" s="1" t="s">
        <v>2</v>
      </c>
      <c r="I58" s="34"/>
      <c r="J58" s="14"/>
      <c r="K58" s="14" t="s">
        <v>2</v>
      </c>
      <c r="L58" s="35" t="str">
        <f>IF(I58*B57=0,"",B57*I58)</f>
        <v/>
      </c>
    </row>
    <row r="59" spans="1:12">
      <c r="A59" s="98"/>
      <c r="B59" s="74"/>
      <c r="C59" s="75"/>
      <c r="D59" s="15"/>
      <c r="E59" s="36"/>
      <c r="F59" s="15"/>
      <c r="G59" s="2"/>
      <c r="I59" s="14"/>
      <c r="J59" s="14"/>
      <c r="K59" s="14"/>
      <c r="L59" s="14"/>
    </row>
    <row r="60" spans="1:12">
      <c r="A60" s="98"/>
      <c r="B60" s="74"/>
      <c r="C60" s="75"/>
      <c r="D60" s="29"/>
      <c r="E60" s="37"/>
      <c r="F60" s="1" t="s">
        <v>8</v>
      </c>
      <c r="G60" s="2"/>
    </row>
    <row r="61" spans="1:12">
      <c r="A61" s="98"/>
      <c r="B61" s="74"/>
      <c r="C61" s="75"/>
      <c r="D61" s="1" t="s">
        <v>7</v>
      </c>
      <c r="E61" s="37"/>
      <c r="F61" s="1" t="s">
        <v>6</v>
      </c>
      <c r="G61" s="2"/>
    </row>
    <row r="62" spans="1:12">
      <c r="A62" s="99"/>
      <c r="B62" s="74"/>
      <c r="C62" s="75"/>
      <c r="D62" s="15" t="s">
        <v>5</v>
      </c>
      <c r="E62" s="15" t="s">
        <v>18</v>
      </c>
      <c r="F62" s="15"/>
      <c r="G62" s="16"/>
      <c r="H62" s="15"/>
      <c r="I62" s="15"/>
      <c r="J62" s="15"/>
      <c r="K62" s="15"/>
      <c r="L62" s="15"/>
    </row>
    <row r="63" spans="1:12">
      <c r="A63" s="48"/>
      <c r="B63" s="49"/>
      <c r="C63" s="48"/>
      <c r="G63" s="2"/>
      <c r="I63" s="50"/>
    </row>
    <row r="64" spans="1:12">
      <c r="A64" s="19" t="s">
        <v>129</v>
      </c>
      <c r="G64" s="2"/>
    </row>
    <row r="65" spans="1:14">
      <c r="A65" s="2"/>
      <c r="G65" s="2"/>
    </row>
    <row r="66" spans="1:14">
      <c r="A66" s="19" t="s">
        <v>3</v>
      </c>
      <c r="C66" s="15" t="s">
        <v>2</v>
      </c>
      <c r="D66" s="18"/>
      <c r="E66" s="17" t="str">
        <f>IF(SUM(L10:L58)=0,"",SUM(L10:L58))</f>
        <v/>
      </c>
      <c r="F66" s="8"/>
      <c r="G66" s="16"/>
      <c r="H66" s="15"/>
      <c r="I66" s="15"/>
      <c r="L66" s="14"/>
      <c r="M66" s="14"/>
      <c r="N66" s="14"/>
    </row>
    <row r="67" spans="1:14">
      <c r="A67" s="2"/>
      <c r="C67" s="82" t="s">
        <v>1</v>
      </c>
      <c r="D67" s="82"/>
      <c r="E67" s="82"/>
      <c r="F67" s="82"/>
      <c r="G67" s="82"/>
      <c r="H67" s="82"/>
      <c r="I67" s="82"/>
      <c r="L67" s="14"/>
    </row>
    <row r="68" spans="1:14">
      <c r="A68" s="13"/>
      <c r="B68" s="12"/>
      <c r="C68" s="12"/>
      <c r="D68" s="12"/>
      <c r="E68" s="12"/>
      <c r="F68" s="12"/>
      <c r="G68" s="12"/>
      <c r="H68" s="12"/>
      <c r="I68" s="12"/>
      <c r="J68" s="12"/>
      <c r="K68" s="12"/>
    </row>
    <row r="69" spans="1:14">
      <c r="A69" s="11"/>
      <c r="B69" s="10"/>
      <c r="C69" s="10"/>
      <c r="D69" s="10"/>
      <c r="E69" s="10"/>
      <c r="F69" s="10"/>
      <c r="G69" s="10"/>
      <c r="H69" s="10"/>
      <c r="I69" s="10"/>
      <c r="J69" s="10"/>
      <c r="K69" s="10"/>
      <c r="L69" s="10"/>
    </row>
    <row r="70" spans="1:14">
      <c r="A70" s="9"/>
      <c r="B70" s="8"/>
      <c r="C70" s="8"/>
      <c r="D70" s="8"/>
      <c r="E70" s="8"/>
      <c r="F70" s="8"/>
      <c r="G70" s="8"/>
      <c r="H70" s="8"/>
      <c r="I70" s="8"/>
      <c r="J70" s="8"/>
      <c r="K70" s="8"/>
      <c r="L70" s="8"/>
    </row>
    <row r="71" spans="1:14" ht="16.5" thickBot="1">
      <c r="A71" s="82" t="s">
        <v>0</v>
      </c>
      <c r="B71" s="83"/>
      <c r="C71" s="83"/>
      <c r="D71" s="83"/>
      <c r="E71" s="83"/>
      <c r="F71" s="83"/>
      <c r="G71" s="83"/>
      <c r="H71" s="83"/>
      <c r="I71" s="83"/>
      <c r="J71" s="83"/>
      <c r="K71" s="83"/>
      <c r="L71" s="83"/>
    </row>
    <row r="72" spans="1:14" ht="16.5" thickTop="1">
      <c r="A72" s="6"/>
      <c r="B72" s="7"/>
      <c r="C72" s="6"/>
      <c r="D72" s="81"/>
      <c r="E72" s="81"/>
      <c r="F72" s="81"/>
      <c r="G72" s="5"/>
      <c r="H72" s="4"/>
      <c r="I72" s="4"/>
      <c r="J72" s="4"/>
      <c r="K72" s="4"/>
      <c r="L72" s="4"/>
    </row>
    <row r="73" spans="1:14">
      <c r="A73" s="2"/>
      <c r="B73" s="2"/>
      <c r="C73" s="2"/>
      <c r="G73" s="2"/>
      <c r="L73" s="3"/>
    </row>
    <row r="74" spans="1:14">
      <c r="A74" s="2"/>
      <c r="B74" s="2"/>
      <c r="C74" s="2"/>
      <c r="G74" s="2"/>
    </row>
    <row r="75" spans="1:14">
      <c r="A75" s="2"/>
      <c r="B75" s="2"/>
      <c r="C75" s="2"/>
      <c r="G75" s="2"/>
    </row>
    <row r="76" spans="1:14">
      <c r="A76" s="2"/>
      <c r="B76" s="2"/>
      <c r="C76" s="2"/>
      <c r="G76" s="2"/>
    </row>
    <row r="77" spans="1:14">
      <c r="A77" s="2"/>
      <c r="B77" s="2"/>
      <c r="C77" s="2"/>
      <c r="G77" s="2"/>
    </row>
    <row r="78" spans="1:14">
      <c r="A78" s="2"/>
      <c r="G78" s="2"/>
    </row>
    <row r="79" spans="1:14">
      <c r="A79" s="2"/>
      <c r="G79" s="2"/>
    </row>
    <row r="80" spans="1:14">
      <c r="A80" s="2"/>
      <c r="G80" s="2"/>
    </row>
    <row r="81" spans="1:7">
      <c r="A81" s="2"/>
      <c r="G81" s="2"/>
    </row>
    <row r="82" spans="1:7">
      <c r="A82" s="2"/>
      <c r="G82" s="2"/>
    </row>
    <row r="83" spans="1:7">
      <c r="A83" s="2"/>
      <c r="G83" s="2"/>
    </row>
    <row r="84" spans="1:7">
      <c r="A84" s="2"/>
      <c r="G84" s="2"/>
    </row>
    <row r="85" spans="1:7">
      <c r="A85" s="2"/>
      <c r="G85" s="2"/>
    </row>
    <row r="86" spans="1:7">
      <c r="A86" s="2"/>
      <c r="G86" s="2"/>
    </row>
    <row r="87" spans="1:7">
      <c r="A87" s="2"/>
      <c r="G87" s="2"/>
    </row>
    <row r="88" spans="1:7">
      <c r="A88" s="2"/>
      <c r="G88" s="2"/>
    </row>
    <row r="89" spans="1:7">
      <c r="A89" s="2"/>
      <c r="G89" s="2"/>
    </row>
    <row r="90" spans="1:7">
      <c r="A90" s="2"/>
      <c r="G90" s="2"/>
    </row>
    <row r="91" spans="1:7">
      <c r="A91" s="2"/>
      <c r="G91" s="2"/>
    </row>
    <row r="92" spans="1:7">
      <c r="A92" s="2"/>
      <c r="G92" s="2"/>
    </row>
    <row r="93" spans="1:7">
      <c r="A93" s="2"/>
      <c r="G93" s="2"/>
    </row>
    <row r="94" spans="1:7">
      <c r="A94" s="2"/>
      <c r="G94" s="2"/>
    </row>
    <row r="95" spans="1:7">
      <c r="A95" s="2"/>
      <c r="G95" s="2"/>
    </row>
    <row r="96" spans="1:7">
      <c r="A96" s="2"/>
      <c r="G96" s="2"/>
    </row>
    <row r="97" spans="1:7">
      <c r="A97" s="2"/>
      <c r="G97" s="2"/>
    </row>
    <row r="98" spans="1:7">
      <c r="A98" s="2"/>
      <c r="G98" s="2"/>
    </row>
    <row r="99" spans="1:7">
      <c r="A99" s="2"/>
      <c r="G99" s="2"/>
    </row>
    <row r="100" spans="1:7">
      <c r="A100" s="2"/>
      <c r="G100" s="2"/>
    </row>
    <row r="101" spans="1:7">
      <c r="A101" s="2"/>
      <c r="G101" s="2"/>
    </row>
    <row r="102" spans="1:7">
      <c r="A102" s="2"/>
      <c r="G102" s="2"/>
    </row>
    <row r="103" spans="1:7">
      <c r="A103" s="2"/>
      <c r="G103" s="2"/>
    </row>
    <row r="104" spans="1:7">
      <c r="A104" s="2"/>
      <c r="G104" s="2"/>
    </row>
    <row r="105" spans="1:7">
      <c r="A105" s="2"/>
      <c r="G105" s="2"/>
    </row>
    <row r="106" spans="1:7">
      <c r="A106" s="2"/>
      <c r="G106" s="2"/>
    </row>
    <row r="107" spans="1:7">
      <c r="A107" s="2"/>
      <c r="G107" s="2"/>
    </row>
    <row r="108" spans="1:7">
      <c r="A108" s="2"/>
      <c r="G108" s="2"/>
    </row>
    <row r="109" spans="1:7">
      <c r="A109" s="2"/>
      <c r="G109" s="2"/>
    </row>
    <row r="110" spans="1:7">
      <c r="A110" s="2"/>
      <c r="G110" s="2"/>
    </row>
    <row r="111" spans="1:7">
      <c r="A111" s="2"/>
      <c r="G111" s="2"/>
    </row>
    <row r="112" spans="1:7">
      <c r="A112" s="2"/>
      <c r="G112" s="2"/>
    </row>
    <row r="113" spans="1:7">
      <c r="A113" s="2"/>
      <c r="G113" s="2"/>
    </row>
    <row r="114" spans="1:7">
      <c r="A114" s="2"/>
      <c r="G114" s="2"/>
    </row>
    <row r="115" spans="1:7">
      <c r="A115" s="2"/>
      <c r="G115" s="2"/>
    </row>
    <row r="116" spans="1:7">
      <c r="A116" s="2"/>
      <c r="G116" s="2"/>
    </row>
    <row r="117" spans="1:7">
      <c r="A117" s="2"/>
      <c r="G117" s="2"/>
    </row>
    <row r="118" spans="1:7">
      <c r="A118" s="2"/>
      <c r="G118" s="2"/>
    </row>
    <row r="119" spans="1:7">
      <c r="A119" s="2"/>
      <c r="G119" s="2"/>
    </row>
    <row r="120" spans="1:7">
      <c r="A120" s="2"/>
      <c r="G120" s="2"/>
    </row>
    <row r="121" spans="1:7">
      <c r="A121" s="2"/>
      <c r="G121" s="2"/>
    </row>
    <row r="122" spans="1:7">
      <c r="A122" s="2"/>
      <c r="G122" s="2"/>
    </row>
    <row r="123" spans="1:7">
      <c r="A123" s="2"/>
      <c r="G123" s="2"/>
    </row>
  </sheetData>
  <sheetProtection algorithmName="SHA-512" hashValue="miYUuljOWR1bAd1/+AF9ZOspABi8i+zJ32zk+tAfi9sCThAG0C0pyWg8KFHl7kw/qn+yQjR90lzgq4bOTMmV2w==" saltValue="W3BE8Hjo4RjxqeGzbSQYdQ==" spinCount="100000" sheet="1" selectLockedCells="1"/>
  <mergeCells count="42">
    <mergeCell ref="A1:L1"/>
    <mergeCell ref="A2:L2"/>
    <mergeCell ref="A3:L3"/>
    <mergeCell ref="A9:A14"/>
    <mergeCell ref="B9:B14"/>
    <mergeCell ref="C9:C14"/>
    <mergeCell ref="D9:F9"/>
    <mergeCell ref="A15:A20"/>
    <mergeCell ref="B15:B20"/>
    <mergeCell ref="C15:C20"/>
    <mergeCell ref="D15:F15"/>
    <mergeCell ref="A21:A26"/>
    <mergeCell ref="B21:B26"/>
    <mergeCell ref="C21:C26"/>
    <mergeCell ref="D21:F21"/>
    <mergeCell ref="A27:A32"/>
    <mergeCell ref="B27:B32"/>
    <mergeCell ref="C27:C32"/>
    <mergeCell ref="D27:F28"/>
    <mergeCell ref="A33:A38"/>
    <mergeCell ref="B33:B38"/>
    <mergeCell ref="C33:C38"/>
    <mergeCell ref="D33:F33"/>
    <mergeCell ref="A39:A44"/>
    <mergeCell ref="B39:B44"/>
    <mergeCell ref="C39:C44"/>
    <mergeCell ref="D39:F39"/>
    <mergeCell ref="A45:A50"/>
    <mergeCell ref="B45:B50"/>
    <mergeCell ref="C45:C50"/>
    <mergeCell ref="D45:F45"/>
    <mergeCell ref="C67:I67"/>
    <mergeCell ref="A71:L71"/>
    <mergeCell ref="D72:F72"/>
    <mergeCell ref="A51:A56"/>
    <mergeCell ref="B51:B56"/>
    <mergeCell ref="C51:C56"/>
    <mergeCell ref="D51:F51"/>
    <mergeCell ref="A57:A62"/>
    <mergeCell ref="B57:B62"/>
    <mergeCell ref="C57:C62"/>
    <mergeCell ref="D57:F57"/>
  </mergeCells>
  <printOptions horizontalCentered="1"/>
  <pageMargins left="0.75" right="0.75" top="0.25" bottom="0.5" header="0.5" footer="0.4"/>
  <pageSetup scale="95" firstPageNumber="3" orientation="portrait" r:id="rId1"/>
  <headerFooter alignWithMargins="0">
    <oddFooter>&amp;L&amp;"Times New Roman,Regular"&amp;10 2022-114-20&amp;C&amp;"Times New Roman,Regular"&amp;10Page &amp;P&amp;R&amp;"Times New Roman,Regular"&amp;10Bid Form
&amp;"Times New Roman,Bold"Revised 2-6-23</oddFooter>
  </headerFooter>
  <rowBreaks count="2" manualBreakCount="2">
    <brk id="32" max="11" man="1"/>
    <brk id="56"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E2772-CE40-4AE6-8FE7-FD9921D773F1}">
  <dimension ref="A1:J43"/>
  <sheetViews>
    <sheetView view="pageBreakPreview" zoomScaleNormal="100" zoomScaleSheetLayoutView="100" workbookViewId="0">
      <selection activeCell="F15" sqref="F15:I15"/>
    </sheetView>
  </sheetViews>
  <sheetFormatPr defaultRowHeight="15.75"/>
  <cols>
    <col min="1" max="16384" width="9" style="1"/>
  </cols>
  <sheetData>
    <row r="1" spans="1:10">
      <c r="A1" s="79" t="s">
        <v>91</v>
      </c>
      <c r="B1" s="79"/>
      <c r="C1" s="79"/>
      <c r="D1" s="79"/>
      <c r="E1" s="79"/>
      <c r="F1" s="79"/>
      <c r="G1" s="79"/>
      <c r="H1" s="79"/>
      <c r="I1" s="79"/>
      <c r="J1" s="79"/>
    </row>
    <row r="2" spans="1:10">
      <c r="A2" s="22"/>
      <c r="B2" s="22"/>
      <c r="C2" s="22"/>
      <c r="D2" s="22"/>
      <c r="E2" s="22"/>
      <c r="F2" s="22"/>
      <c r="G2" s="22"/>
      <c r="H2" s="22"/>
      <c r="I2" s="22"/>
      <c r="J2" s="22"/>
    </row>
    <row r="3" spans="1:10">
      <c r="A3" s="19" t="str">
        <f>'Base Bid'!A156</f>
        <v>BASE BID AMOUNT (ITEMS 1 - 24)</v>
      </c>
      <c r="F3" s="103" t="str">
        <f>'Base Bid'!E158</f>
        <v/>
      </c>
      <c r="G3" s="104"/>
      <c r="H3" s="104"/>
      <c r="I3" s="104"/>
    </row>
    <row r="4" spans="1:10">
      <c r="A4" s="19"/>
      <c r="F4" s="82" t="s">
        <v>92</v>
      </c>
      <c r="G4" s="82"/>
      <c r="H4" s="82"/>
      <c r="I4" s="82"/>
    </row>
    <row r="5" spans="1:10">
      <c r="A5" s="2"/>
      <c r="B5" s="2"/>
      <c r="C5" s="2"/>
      <c r="D5" s="2"/>
      <c r="E5" s="2"/>
      <c r="F5" s="2"/>
      <c r="G5" s="2"/>
      <c r="H5" s="2"/>
      <c r="I5" s="2"/>
      <c r="J5" s="2"/>
    </row>
    <row r="6" spans="1:10">
      <c r="A6" s="19" t="str">
        <f>'Add Alt. A'!A148</f>
        <v>ADD ALTERNATE AMOUNT (ITEMS 1A - 23A)</v>
      </c>
      <c r="F6" s="103" t="str">
        <f>'Add Alt. A'!E150</f>
        <v/>
      </c>
      <c r="G6" s="104"/>
      <c r="H6" s="104"/>
      <c r="I6" s="104"/>
    </row>
    <row r="7" spans="1:10">
      <c r="A7" s="19"/>
      <c r="F7" s="82" t="s">
        <v>92</v>
      </c>
      <c r="G7" s="82"/>
      <c r="H7" s="82"/>
      <c r="I7" s="82"/>
    </row>
    <row r="8" spans="1:10">
      <c r="A8" s="2"/>
      <c r="B8" s="2"/>
      <c r="C8" s="2"/>
      <c r="D8" s="2"/>
      <c r="E8" s="2"/>
      <c r="F8" s="2"/>
      <c r="G8" s="2"/>
      <c r="H8" s="2"/>
      <c r="I8" s="2"/>
      <c r="J8" s="2"/>
    </row>
    <row r="9" spans="1:10" ht="15.2" customHeight="1">
      <c r="A9" s="19" t="str">
        <f>'Add Alt. B'!A124</f>
        <v>ADD ALTERNATE B AMOUNT (ITEMS 1B - 19B)</v>
      </c>
      <c r="F9" s="103" t="str">
        <f>'Add Alt. B'!E126</f>
        <v/>
      </c>
      <c r="G9" s="104"/>
      <c r="H9" s="104"/>
      <c r="I9" s="104"/>
    </row>
    <row r="10" spans="1:10">
      <c r="A10" s="19"/>
      <c r="F10" s="82" t="s">
        <v>92</v>
      </c>
      <c r="G10" s="82"/>
      <c r="H10" s="82"/>
      <c r="I10" s="82"/>
    </row>
    <row r="11" spans="1:10">
      <c r="A11" s="2"/>
      <c r="B11" s="2"/>
      <c r="C11" s="2"/>
      <c r="D11" s="2"/>
      <c r="E11" s="2"/>
      <c r="F11" s="2"/>
      <c r="G11" s="2"/>
      <c r="H11" s="2"/>
      <c r="I11" s="2"/>
      <c r="J11" s="2"/>
    </row>
    <row r="12" spans="1:10" ht="15.2" customHeight="1">
      <c r="A12" s="19" t="str">
        <f>'Add Alt. C'!A124</f>
        <v>ADD ALTERNATE C AMOUNT (ITEMS 1C - 19C)</v>
      </c>
      <c r="F12" s="103" t="str">
        <f>'Add Alt. C'!E126</f>
        <v/>
      </c>
      <c r="G12" s="104"/>
      <c r="H12" s="104"/>
      <c r="I12" s="104"/>
    </row>
    <row r="13" spans="1:10">
      <c r="A13" s="19"/>
      <c r="F13" s="82" t="s">
        <v>92</v>
      </c>
      <c r="G13" s="82"/>
      <c r="H13" s="82"/>
      <c r="I13" s="82"/>
    </row>
    <row r="14" spans="1:10">
      <c r="J14" s="2"/>
    </row>
    <row r="15" spans="1:10" ht="15.2" customHeight="1">
      <c r="A15" s="19" t="str">
        <f>'Add Alt. D'!A64</f>
        <v>ADD ALTERNATE D AMOUNT (ITEMS 1D - 9D)</v>
      </c>
      <c r="F15" s="103" t="str">
        <f>'Add Alt. D'!E66</f>
        <v/>
      </c>
      <c r="G15" s="104"/>
      <c r="H15" s="104"/>
      <c r="I15" s="104"/>
    </row>
    <row r="16" spans="1:10">
      <c r="A16" s="19"/>
      <c r="F16" s="82" t="s">
        <v>92</v>
      </c>
      <c r="G16" s="82"/>
      <c r="H16" s="82"/>
      <c r="I16" s="82"/>
    </row>
    <row r="17" spans="1:10">
      <c r="J17" s="2"/>
    </row>
    <row r="19" spans="1:10" ht="15.75" customHeight="1">
      <c r="A19" s="102" t="s">
        <v>93</v>
      </c>
      <c r="B19" s="102"/>
      <c r="C19" s="102"/>
      <c r="D19" s="102"/>
      <c r="E19" s="102"/>
      <c r="F19" s="102"/>
      <c r="G19" s="102"/>
      <c r="H19" s="102"/>
      <c r="I19" s="102"/>
      <c r="J19" s="51"/>
    </row>
    <row r="20" spans="1:10">
      <c r="A20" s="51"/>
      <c r="B20" s="51"/>
      <c r="C20" s="51"/>
      <c r="D20" s="51"/>
      <c r="E20" s="51"/>
      <c r="F20" s="51"/>
      <c r="G20" s="51"/>
      <c r="H20" s="51"/>
      <c r="I20" s="51"/>
      <c r="J20" s="51"/>
    </row>
    <row r="21" spans="1:10" ht="30.75" customHeight="1">
      <c r="A21" s="102" t="s">
        <v>94</v>
      </c>
      <c r="B21" s="102"/>
      <c r="C21" s="102"/>
      <c r="D21" s="102"/>
      <c r="E21" s="102"/>
      <c r="F21" s="102"/>
      <c r="G21" s="102"/>
      <c r="H21" s="102"/>
      <c r="I21" s="102"/>
      <c r="J21" s="51"/>
    </row>
    <row r="22" spans="1:10">
      <c r="A22" s="51"/>
      <c r="B22" s="51"/>
      <c r="C22" s="51"/>
      <c r="D22" s="51"/>
      <c r="E22" s="51"/>
      <c r="F22" s="51"/>
      <c r="G22" s="51"/>
      <c r="H22" s="51"/>
      <c r="I22" s="51"/>
      <c r="J22" s="51"/>
    </row>
    <row r="23" spans="1:10" ht="33" customHeight="1">
      <c r="A23" s="102" t="s">
        <v>95</v>
      </c>
      <c r="B23" s="102"/>
      <c r="C23" s="102"/>
      <c r="D23" s="102"/>
      <c r="E23" s="102"/>
      <c r="F23" s="102"/>
      <c r="G23" s="102"/>
      <c r="H23" s="102"/>
      <c r="I23" s="102"/>
      <c r="J23" s="51"/>
    </row>
    <row r="24" spans="1:10">
      <c r="A24" s="51"/>
      <c r="B24" s="51"/>
      <c r="C24" s="51"/>
      <c r="D24" s="51"/>
      <c r="E24" s="51"/>
      <c r="F24" s="51"/>
      <c r="G24" s="51"/>
      <c r="H24" s="51"/>
      <c r="I24" s="51"/>
      <c r="J24" s="51"/>
    </row>
    <row r="25" spans="1:10" ht="48.75" customHeight="1">
      <c r="A25" s="102" t="s">
        <v>96</v>
      </c>
      <c r="B25" s="102"/>
      <c r="C25" s="102"/>
      <c r="D25" s="102"/>
      <c r="E25" s="102"/>
      <c r="F25" s="102"/>
      <c r="G25" s="102"/>
      <c r="H25" s="102"/>
      <c r="I25" s="102"/>
      <c r="J25" s="51"/>
    </row>
    <row r="26" spans="1:10">
      <c r="A26" s="2"/>
      <c r="G26" s="2"/>
    </row>
    <row r="28" spans="1:10">
      <c r="A28" s="1" t="s">
        <v>97</v>
      </c>
      <c r="F28" s="1" t="s">
        <v>98</v>
      </c>
    </row>
    <row r="30" spans="1:10">
      <c r="A30" s="1" t="s">
        <v>99</v>
      </c>
    </row>
    <row r="31" spans="1:10">
      <c r="F31" s="1" t="s">
        <v>100</v>
      </c>
    </row>
    <row r="33" spans="1:9">
      <c r="A33" s="15"/>
      <c r="B33" s="15"/>
      <c r="C33" s="15"/>
      <c r="D33" s="15"/>
      <c r="F33" s="15"/>
      <c r="G33" s="15"/>
      <c r="H33" s="15"/>
      <c r="I33" s="15"/>
    </row>
    <row r="35" spans="1:9">
      <c r="F35" s="1" t="s">
        <v>101</v>
      </c>
    </row>
    <row r="37" spans="1:9">
      <c r="F37" s="15"/>
      <c r="G37" s="15"/>
      <c r="H37" s="15"/>
      <c r="I37" s="15"/>
    </row>
    <row r="38" spans="1:9">
      <c r="A38" s="1" t="s">
        <v>102</v>
      </c>
    </row>
    <row r="39" spans="1:9">
      <c r="A39" s="1" t="s">
        <v>103</v>
      </c>
      <c r="F39" s="1" t="s">
        <v>104</v>
      </c>
    </row>
    <row r="41" spans="1:9">
      <c r="A41" s="15"/>
      <c r="B41" s="15"/>
      <c r="C41" s="15"/>
      <c r="D41" s="15"/>
      <c r="F41" s="15"/>
      <c r="G41" s="15"/>
      <c r="H41" s="15"/>
      <c r="I41" s="15"/>
    </row>
    <row r="43" spans="1:9">
      <c r="A43" s="1" t="s">
        <v>105</v>
      </c>
      <c r="F43" s="1" t="s">
        <v>106</v>
      </c>
    </row>
  </sheetData>
  <sheetProtection algorithmName="SHA-512" hashValue="IQ/CqdXddZWPsk60A7lzFIlVwXofkXRE4hDsJizUpQEU49XnmO4bpctSJQW9vmklv1M1Re89X/zph6d9DGMQfg==" saltValue="aysyk8JM9IfmRcEr01GC7g==" spinCount="100000" sheet="1" objects="1" scenarios="1"/>
  <mergeCells count="15">
    <mergeCell ref="A23:I23"/>
    <mergeCell ref="A25:I25"/>
    <mergeCell ref="A1:J1"/>
    <mergeCell ref="A19:I19"/>
    <mergeCell ref="F4:I4"/>
    <mergeCell ref="F3:I3"/>
    <mergeCell ref="F6:I6"/>
    <mergeCell ref="F7:I7"/>
    <mergeCell ref="F9:I9"/>
    <mergeCell ref="F10:I10"/>
    <mergeCell ref="F12:I12"/>
    <mergeCell ref="F13:I13"/>
    <mergeCell ref="F15:I15"/>
    <mergeCell ref="F16:I16"/>
    <mergeCell ref="A21:I21"/>
  </mergeCells>
  <printOptions horizontalCentered="1"/>
  <pageMargins left="0.75" right="0.75" top="0.5" bottom="0.5" header="0.5" footer="0.25"/>
  <pageSetup firstPageNumber="15" orientation="portrait" horizontalDpi="300" verticalDpi="300" r:id="rId1"/>
  <headerFooter alignWithMargins="0">
    <oddFooter>&amp;L&amp;"Times New Roman,Regular"&amp;10 2010-143-30&amp;C&amp;"Times New Roman,Regular"&amp;10Page &amp;P&amp;R&amp;"Times New Roman,Regular"&amp;10Summary
&amp;"Times New Roman,Bold"Revised 2-6-23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Pgs 1-2</vt:lpstr>
      <vt:lpstr>Base Bid</vt:lpstr>
      <vt:lpstr>Add Alt. A</vt:lpstr>
      <vt:lpstr>Add Alt. B</vt:lpstr>
      <vt:lpstr>Add Alt. C</vt:lpstr>
      <vt:lpstr>Add Alt. D</vt:lpstr>
      <vt:lpstr>Summary</vt:lpstr>
      <vt:lpstr>'Add Alt. A'!Print_Area</vt:lpstr>
      <vt:lpstr>'Add Alt. B'!Print_Area</vt:lpstr>
      <vt:lpstr>'Add Alt. C'!Print_Area</vt:lpstr>
      <vt:lpstr>'Add Alt. D'!Print_Area</vt:lpstr>
      <vt:lpstr>'Base Bid'!Print_Area</vt:lpstr>
      <vt:lpstr>'Pgs 1-2'!Print_Area</vt:lpstr>
      <vt:lpstr>Summary!Print_Area</vt:lpstr>
      <vt:lpstr>'Add Alt. A'!Print_Titles</vt:lpstr>
      <vt:lpstr>'Add Alt. B'!Print_Titles</vt:lpstr>
      <vt:lpstr>'Add Alt. C'!Print_Titles</vt:lpstr>
      <vt:lpstr>'Add Alt. D'!Print_Titles</vt:lpstr>
      <vt:lpstr>'Base Bid'!Print_Titles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Devin J. Patin</dc:creator>
  <cp:lastModifiedBy>Trae Sutton</cp:lastModifiedBy>
  <cp:lastPrinted>2023-02-07T00:43:30Z</cp:lastPrinted>
  <dcterms:created xsi:type="dcterms:W3CDTF">2022-08-30T18:28:19Z</dcterms:created>
  <dcterms:modified xsi:type="dcterms:W3CDTF">2023-02-07T00:46:08Z</dcterms:modified>
</cp:coreProperties>
</file>